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ffici\Contabilità\AMMINISTRAZIONE TRASPARENTE\BILANCI\ASSESTMENTO 2020\"/>
    </mc:Choice>
  </mc:AlternateContent>
  <xr:revisionPtr revIDLastSave="0" documentId="13_ncr:1_{10910E1A-35F5-43E5-ABB7-067E39860697}" xr6:coauthVersionLast="46" xr6:coauthVersionMax="46" xr10:uidLastSave="{00000000-0000-0000-0000-000000000000}"/>
  <bookViews>
    <workbookView xWindow="-120" yWindow="-120" windowWidth="19440" windowHeight="15000" xr2:uid="{5E157DCF-777A-4617-8FD8-2A10805F5B7A}"/>
  </bookViews>
  <sheets>
    <sheet name="budget 20-22" sheetId="1" r:id="rId1"/>
  </sheets>
  <externalReferences>
    <externalReference r:id="rId2"/>
    <externalReference r:id="rId3"/>
    <externalReference r:id="rId4"/>
  </externalReferences>
  <definedNames>
    <definedName name="ente_erogatore" localSheetId="0">'[1]budget per finanziatore'!$A$2:$A$5</definedName>
    <definedName name="ente_erogatore">'[2]budget per finanziatore'!$A$2:$A$5</definedName>
    <definedName name="tipo_progetti" localSheetId="0">[1]FOGLIO1!$C$3:$C$6</definedName>
    <definedName name="tipo_progetti">[2]FOGLIO1!$C$3:$C$6</definedName>
    <definedName name="Trasferimenti_correnti_da_Amministrazioni_pubbliche">'[3]A1-2,8%'!$N$6:$N$22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6" i="1" l="1"/>
  <c r="H126" i="1"/>
  <c r="I126" i="1"/>
  <c r="J126" i="1"/>
  <c r="E120" i="1"/>
  <c r="E126" i="1" s="1"/>
  <c r="F126" i="1"/>
  <c r="F98" i="1"/>
  <c r="G98" i="1"/>
  <c r="H98" i="1"/>
  <c r="I98" i="1"/>
  <c r="J98" i="1"/>
  <c r="K98" i="1"/>
  <c r="E98" i="1"/>
  <c r="F79" i="1"/>
  <c r="G79" i="1"/>
  <c r="H79" i="1"/>
  <c r="I79" i="1"/>
  <c r="J79" i="1"/>
  <c r="K79" i="1"/>
  <c r="E79" i="1"/>
  <c r="F77" i="1"/>
  <c r="G77" i="1"/>
  <c r="H77" i="1"/>
  <c r="I77" i="1"/>
  <c r="J77" i="1"/>
  <c r="K77" i="1"/>
  <c r="E77" i="1"/>
</calcChain>
</file>

<file path=xl/sharedStrings.xml><?xml version="1.0" encoding="utf-8"?>
<sst xmlns="http://schemas.openxmlformats.org/spreadsheetml/2006/main" count="159" uniqueCount="110">
  <si>
    <t>REVISIONE BUDGET ECONOMICO ANNUALE 2020 E PLURIENNALE 2021-2022</t>
  </si>
  <si>
    <t>A</t>
  </si>
  <si>
    <t>VALORE DELLA PRODUZIONE</t>
  </si>
  <si>
    <t>IMPORTI</t>
  </si>
  <si>
    <t>Consuntivo 2019</t>
  </si>
  <si>
    <t>Budget annuale 2020</t>
  </si>
  <si>
    <t>Revisione Budget annuale 2020</t>
  </si>
  <si>
    <t>Budget annuale 2021</t>
  </si>
  <si>
    <t>Revisione Budget annuale 2021</t>
  </si>
  <si>
    <t>Budget annuale 2022</t>
  </si>
  <si>
    <t>Revisione Budget annuale 2022</t>
  </si>
  <si>
    <t>RICAVI E PROVENTI PER L'ATTIVITA' ISTITUZIONALE</t>
  </si>
  <si>
    <t>a</t>
  </si>
  <si>
    <t>Contributo ordinario dello Stato</t>
  </si>
  <si>
    <t>b</t>
  </si>
  <si>
    <t>Corrispettivi da contratto di servizio</t>
  </si>
  <si>
    <t>b.1</t>
  </si>
  <si>
    <t>con lo Stato</t>
  </si>
  <si>
    <t>b.2</t>
  </si>
  <si>
    <t>con le Regioni</t>
  </si>
  <si>
    <t>b.3</t>
  </si>
  <si>
    <t>con altri enti pubblici</t>
  </si>
  <si>
    <t>b.4</t>
  </si>
  <si>
    <t>con l'Unione Europea</t>
  </si>
  <si>
    <t>c</t>
  </si>
  <si>
    <t>Contributi in conto esercizio</t>
  </si>
  <si>
    <t>c.1</t>
  </si>
  <si>
    <t xml:space="preserve">contributi dallo Stato </t>
  </si>
  <si>
    <t>c.2</t>
  </si>
  <si>
    <t>contributi da Regione</t>
  </si>
  <si>
    <t>c.3</t>
  </si>
  <si>
    <t>contributi da altri enti pubblici</t>
  </si>
  <si>
    <t>c.4</t>
  </si>
  <si>
    <t>contributi dall'Unione Europea</t>
  </si>
  <si>
    <t>d</t>
  </si>
  <si>
    <t>contributi da privati</t>
  </si>
  <si>
    <t>e</t>
  </si>
  <si>
    <t xml:space="preserve">proventi fiscali e parafiscali </t>
  </si>
  <si>
    <t>f</t>
  </si>
  <si>
    <t>ricavi per cessioni di prodotti e prestazioni di servizi</t>
  </si>
  <si>
    <t>VARIAZIONE DELLE RIMANENZE DEI PRODOTTI IN CORSO DI LAVORAZIONE, SEMILAVORATI E FINITI</t>
  </si>
  <si>
    <t>VARIAZIONI DEI LAVORI IN CORSO SU ORDINAZIONE</t>
  </si>
  <si>
    <t xml:space="preserve">INCREMENTO DI IMMOBILI PER LAVORI INTERNI </t>
  </si>
  <si>
    <t>ALTRI RICAVI E PROVENTI</t>
  </si>
  <si>
    <t>quota contributi in conto capitale imputata all'esercizio</t>
  </si>
  <si>
    <t>altri ricavi e proventi</t>
  </si>
  <si>
    <t>TOTALE VALORE DELLA PRODUZIONE (A)</t>
  </si>
  <si>
    <t>B</t>
  </si>
  <si>
    <t>COSTI DELLA PRODUZIONE</t>
  </si>
  <si>
    <t xml:space="preserve">PER MATERIE PRIME, SUSSIDIARIE, DI CONSUMO E DI MERCI </t>
  </si>
  <si>
    <t>PER SERVIZI</t>
  </si>
  <si>
    <t>erogazione di servizi istituzionali</t>
  </si>
  <si>
    <t>acquisizione di servizi</t>
  </si>
  <si>
    <t xml:space="preserve">consulenze , collaborazioni , altre prestazioni lavoro </t>
  </si>
  <si>
    <t>compensi ad organi di amministrazione e di controllo</t>
  </si>
  <si>
    <t>PER GODIMENTO DI BENI DI TERZI</t>
  </si>
  <si>
    <t>PER IL PERSONALE</t>
  </si>
  <si>
    <t>salari e stipendi</t>
  </si>
  <si>
    <t>oneri sociali</t>
  </si>
  <si>
    <t>trattamento di fine rapporto</t>
  </si>
  <si>
    <t>trattamento di quiescenza e simili</t>
  </si>
  <si>
    <t>altri costi</t>
  </si>
  <si>
    <t>AMMORTAMENTI E SVALUTAZIONI</t>
  </si>
  <si>
    <t>ammortamento delle immobilizzazioni immateriali</t>
  </si>
  <si>
    <t>ammortamento delle immobilizzazioni materiali</t>
  </si>
  <si>
    <t>altre svalutazioni delle immobilizzazioni</t>
  </si>
  <si>
    <t>svalutazioni dei crediti compresi nell'attivo circolante e delle disponibilità liquide</t>
  </si>
  <si>
    <t>Consuntivo 2018</t>
  </si>
  <si>
    <t xml:space="preserve">VARIAZIONE DELLE RIMANENZE DI MATERIE PRIME, SUSSIDIARIE , DI CONSUMO E MERCI </t>
  </si>
  <si>
    <t xml:space="preserve">ACCANTONAMENTO PER RISCHI </t>
  </si>
  <si>
    <t>ALTRI ACCANTONAMENTI</t>
  </si>
  <si>
    <t>ONERI DIVERSI DI GESTIONE</t>
  </si>
  <si>
    <t>oneri per provvedimenti di contenimento della spesa pubblica</t>
  </si>
  <si>
    <t>altri oneri diversi di gestione</t>
  </si>
  <si>
    <t>TOTALE COSTI (B)</t>
  </si>
  <si>
    <t>DIFFERENZA TRA VALORE E COSTI DELLA PRODUZIONE  ( A-B )</t>
  </si>
  <si>
    <t>C</t>
  </si>
  <si>
    <t>PROVENTI ED ONERI FINANZIARI</t>
  </si>
  <si>
    <t>PROVENTI DA PARTECIPAZIONI, CON SEPARATA INDICAZIONE DI QUELLI RELATIVI AD IMPRESE 
CONTROLLATE E COLLEGATE</t>
  </si>
  <si>
    <t>ALTRI PROVENTI FINANZIARI</t>
  </si>
  <si>
    <t xml:space="preserve">da crediti iscritti nelle immobilizzazioni, con separata indicazione di quelli da imprese controllate e 
collegate e di quelli da controllanti </t>
  </si>
  <si>
    <t>da titoli iscritti nelle immobilizzazioni che non costituiscono partecipazioni</t>
  </si>
  <si>
    <t>da titoli iscritti nell'attivo circolante che non costituiscono partecipazioni</t>
  </si>
  <si>
    <t>proventi diversi dai precedenti, con separata indicazione di quelli da imprese controllate e collegate 
e di quelli da controllanti</t>
  </si>
  <si>
    <t>INTERESSI ED ALTRI ONERI FINANZIARI</t>
  </si>
  <si>
    <t xml:space="preserve">interessi passivi </t>
  </si>
  <si>
    <t>oneri per la copertura perdite di imprese controllate e collegate</t>
  </si>
  <si>
    <t>altri interessi ed oneri finanziari</t>
  </si>
  <si>
    <t>17bis</t>
  </si>
  <si>
    <t>UTILI E PERDITE SU CAMBI</t>
  </si>
  <si>
    <t xml:space="preserve">TOTALE PROVENTI ED ONERI FINANZIARI ( 15+16+17+ -17bis ) </t>
  </si>
  <si>
    <t>D</t>
  </si>
  <si>
    <t>RETTIFICHE DI VALORE DI ATTIVITA' FINANZIARIE</t>
  </si>
  <si>
    <t>RIVALUTAZIONI</t>
  </si>
  <si>
    <t>di partecipazioni</t>
  </si>
  <si>
    <t>di immobilizzazioni finanziarie che non costituiscono partecipazioni</t>
  </si>
  <si>
    <t>di titoli iscritti nell'attivo circolante che non costituiscono partecipazioni</t>
  </si>
  <si>
    <t>SVALUTAZIONI</t>
  </si>
  <si>
    <t xml:space="preserve">di partecipazioni </t>
  </si>
  <si>
    <t xml:space="preserve">di immobilizzazioni finanziarie che non costituiscono partecipazioni </t>
  </si>
  <si>
    <t xml:space="preserve">di titoli iscritti nell'attivo circolante che non costituiscono partecipazioni </t>
  </si>
  <si>
    <t xml:space="preserve">TOTALE DELLE RETTIFICHE DI VALORE ( 18 - 19 ) </t>
  </si>
  <si>
    <t>E</t>
  </si>
  <si>
    <t xml:space="preserve">PROVENTI ED ONERI STRAORDINARI </t>
  </si>
  <si>
    <t xml:space="preserve">PROVENTI, CON SEPARATA INDICAZIONE DELLE PLUSVALENZE DA ALIENAZIONI I CUI RICAVI NON SONO ISCRIVIBILI AL n. 5 </t>
  </si>
  <si>
    <t xml:space="preserve">ONERI , CON SEPARATA INDICAZIONI DELLE MINUSVALENZE DA ALIENAZIONI I CUI EFFETTI CONTABILI
NON SONO ISCRIVIBILI AL n. 14 E DELLE IMPOSTE RELATIVE AD ESERCIZI PRECEDENTI </t>
  </si>
  <si>
    <t xml:space="preserve">TOTALE DELLE PARTITE STRAORDINARIE ( 20 - 21 ) </t>
  </si>
  <si>
    <t>RISULTATO PRIMA DELLE IMPOSTE</t>
  </si>
  <si>
    <t xml:space="preserve">IMPOSTE DELL'ESERCIZIO , CORRENTI , DIFFERITE E ANTICIPATE </t>
  </si>
  <si>
    <t>AVANZO ( DISAVANZO ) ECONOMICO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</si>
</sst>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#,##0_ ;[Red]\-#,##0\ "/>
    <numFmt numFmtId="166" formatCode="_-* #,##0_-;\-* #,##0_-;_-* &quot;-&quot;??_-;_-@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trike/>
      <sz val="10"/>
      <name val="Arial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4" fillId="3" borderId="7" xfId="0" applyFont="1" applyFill="1" applyBorder="1"/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9" xfId="0" applyFont="1" applyBorder="1"/>
    <xf numFmtId="164" fontId="6" fillId="0" borderId="7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5" fillId="4" borderId="0" xfId="0" applyFont="1" applyFill="1"/>
    <xf numFmtId="164" fontId="5" fillId="0" borderId="5" xfId="0" applyNumberFormat="1" applyFont="1" applyBorder="1"/>
    <xf numFmtId="164" fontId="5" fillId="0" borderId="0" xfId="0" applyNumberFormat="1" applyFont="1"/>
    <xf numFmtId="0" fontId="0" fillId="0" borderId="10" xfId="0" applyBorder="1"/>
    <xf numFmtId="164" fontId="5" fillId="0" borderId="11" xfId="0" applyNumberFormat="1" applyFont="1" applyBorder="1"/>
    <xf numFmtId="164" fontId="5" fillId="0" borderId="12" xfId="2" applyNumberFormat="1" applyFont="1" applyFill="1" applyBorder="1"/>
    <xf numFmtId="0" fontId="5" fillId="0" borderId="12" xfId="0" applyFont="1" applyBorder="1"/>
    <xf numFmtId="0" fontId="5" fillId="0" borderId="13" xfId="0" applyFont="1" applyBorder="1"/>
    <xf numFmtId="0" fontId="0" fillId="0" borderId="14" xfId="0" applyBorder="1"/>
    <xf numFmtId="0" fontId="5" fillId="0" borderId="0" xfId="0" applyFont="1" applyAlignment="1">
      <alignment horizontal="left"/>
    </xf>
    <xf numFmtId="164" fontId="5" fillId="0" borderId="15" xfId="2" applyNumberFormat="1" applyFont="1" applyFill="1" applyBorder="1"/>
    <xf numFmtId="164" fontId="5" fillId="0" borderId="11" xfId="2" applyNumberFormat="1" applyFont="1" applyFill="1" applyBorder="1"/>
    <xf numFmtId="164" fontId="5" fillId="0" borderId="0" xfId="2" applyNumberFormat="1" applyFont="1" applyFill="1" applyBorder="1"/>
    <xf numFmtId="165" fontId="4" fillId="0" borderId="12" xfId="2" applyNumberFormat="1" applyFont="1" applyFill="1" applyBorder="1"/>
    <xf numFmtId="166" fontId="5" fillId="0" borderId="12" xfId="2" applyNumberFormat="1" applyFont="1" applyFill="1" applyBorder="1"/>
    <xf numFmtId="165" fontId="5" fillId="0" borderId="12" xfId="2" applyNumberFormat="1" applyFont="1" applyFill="1" applyBorder="1"/>
    <xf numFmtId="166" fontId="5" fillId="0" borderId="13" xfId="2" applyNumberFormat="1" applyFont="1" applyFill="1" applyBorder="1"/>
    <xf numFmtId="166" fontId="5" fillId="0" borderId="13" xfId="2" applyNumberFormat="1" applyFont="1" applyBorder="1"/>
    <xf numFmtId="166" fontId="0" fillId="0" borderId="14" xfId="2" applyNumberFormat="1" applyFont="1" applyBorder="1"/>
    <xf numFmtId="165" fontId="5" fillId="0" borderId="11" xfId="2" applyNumberFormat="1" applyFont="1" applyFill="1" applyBorder="1"/>
    <xf numFmtId="165" fontId="5" fillId="0" borderId="0" xfId="2" applyNumberFormat="1" applyFont="1" applyFill="1" applyBorder="1"/>
    <xf numFmtId="166" fontId="5" fillId="0" borderId="0" xfId="2" applyNumberFormat="1" applyFont="1" applyFill="1" applyBorder="1"/>
    <xf numFmtId="166" fontId="5" fillId="0" borderId="0" xfId="2" applyNumberFormat="1" applyFont="1" applyBorder="1"/>
    <xf numFmtId="166" fontId="0" fillId="0" borderId="10" xfId="2" applyNumberFormat="1" applyFont="1" applyBorder="1"/>
    <xf numFmtId="166" fontId="3" fillId="0" borderId="14" xfId="2" applyNumberFormat="1" applyFont="1" applyBorder="1"/>
    <xf numFmtId="166" fontId="4" fillId="0" borderId="12" xfId="2" applyNumberFormat="1" applyFont="1" applyFill="1" applyBorder="1"/>
    <xf numFmtId="166" fontId="4" fillId="0" borderId="12" xfId="2" applyNumberFormat="1" applyFont="1" applyBorder="1"/>
    <xf numFmtId="0" fontId="4" fillId="0" borderId="0" xfId="0" applyFont="1"/>
    <xf numFmtId="0" fontId="5" fillId="4" borderId="0" xfId="0" applyFont="1" applyFill="1" applyAlignment="1">
      <alignment vertical="center" wrapText="1"/>
    </xf>
    <xf numFmtId="0" fontId="3" fillId="0" borderId="0" xfId="3"/>
    <xf numFmtId="43" fontId="7" fillId="0" borderId="0" xfId="4" applyFont="1" applyBorder="1"/>
    <xf numFmtId="43" fontId="8" fillId="0" borderId="0" xfId="4" applyFont="1" applyBorder="1"/>
    <xf numFmtId="43" fontId="3" fillId="0" borderId="0" xfId="3" applyNumberFormat="1"/>
    <xf numFmtId="43" fontId="9" fillId="0" borderId="0" xfId="4" applyFont="1" applyBorder="1"/>
    <xf numFmtId="0" fontId="5" fillId="0" borderId="0" xfId="0" applyFont="1" applyAlignment="1">
      <alignment vertical="center" wrapText="1"/>
    </xf>
    <xf numFmtId="166" fontId="5" fillId="0" borderId="12" xfId="2" applyNumberFormat="1" applyFont="1" applyBorder="1"/>
    <xf numFmtId="164" fontId="5" fillId="0" borderId="16" xfId="2" applyNumberFormat="1" applyFont="1" applyFill="1" applyBorder="1"/>
    <xf numFmtId="0" fontId="5" fillId="3" borderId="7" xfId="0" applyFont="1" applyFill="1" applyBorder="1"/>
    <xf numFmtId="166" fontId="4" fillId="0" borderId="7" xfId="2" applyNumberFormat="1" applyFont="1" applyFill="1" applyBorder="1"/>
    <xf numFmtId="166" fontId="10" fillId="0" borderId="8" xfId="2" applyNumberFormat="1" applyFont="1" applyFill="1" applyBorder="1"/>
    <xf numFmtId="164" fontId="5" fillId="0" borderId="5" xfId="2" applyNumberFormat="1" applyFont="1" applyFill="1" applyBorder="1"/>
    <xf numFmtId="0" fontId="5" fillId="4" borderId="0" xfId="0" applyFont="1" applyFill="1" applyAlignment="1">
      <alignment wrapText="1"/>
    </xf>
    <xf numFmtId="165" fontId="5" fillId="0" borderId="13" xfId="2" applyNumberFormat="1" applyFont="1" applyFill="1" applyBorder="1"/>
    <xf numFmtId="165" fontId="5" fillId="0" borderId="13" xfId="2" applyNumberFormat="1" applyFont="1" applyBorder="1"/>
    <xf numFmtId="3" fontId="1" fillId="0" borderId="12" xfId="5" applyNumberFormat="1" applyBorder="1"/>
    <xf numFmtId="0" fontId="5" fillId="0" borderId="11" xfId="0" applyFont="1" applyBorder="1"/>
    <xf numFmtId="165" fontId="10" fillId="0" borderId="12" xfId="2" applyNumberFormat="1" applyFont="1" applyFill="1" applyBorder="1"/>
    <xf numFmtId="0" fontId="5" fillId="0" borderId="17" xfId="0" applyFont="1" applyBorder="1"/>
    <xf numFmtId="0" fontId="5" fillId="0" borderId="11" xfId="0" applyFont="1" applyBorder="1" applyAlignment="1">
      <alignment vertical="center" wrapText="1"/>
    </xf>
    <xf numFmtId="165" fontId="5" fillId="0" borderId="16" xfId="2" applyNumberFormat="1" applyFont="1" applyFill="1" applyBorder="1"/>
    <xf numFmtId="165" fontId="5" fillId="0" borderId="18" xfId="2" applyNumberFormat="1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" fontId="0" fillId="0" borderId="0" xfId="0" applyNumberFormat="1"/>
    <xf numFmtId="164" fontId="5" fillId="0" borderId="10" xfId="2" applyNumberFormat="1" applyFont="1" applyFill="1" applyBorder="1"/>
    <xf numFmtId="166" fontId="0" fillId="0" borderId="0" xfId="2" applyNumberFormat="1" applyFont="1" applyFill="1" applyBorder="1"/>
    <xf numFmtId="166" fontId="0" fillId="0" borderId="0" xfId="2" applyNumberFormat="1" applyFont="1" applyBorder="1"/>
    <xf numFmtId="166" fontId="4" fillId="0" borderId="1" xfId="2" applyNumberFormat="1" applyFont="1" applyFill="1" applyBorder="1"/>
    <xf numFmtId="165" fontId="4" fillId="0" borderId="8" xfId="2" applyNumberFormat="1" applyFont="1" applyFill="1" applyBorder="1"/>
    <xf numFmtId="166" fontId="4" fillId="0" borderId="8" xfId="2" applyNumberFormat="1" applyFont="1" applyFill="1" applyBorder="1"/>
    <xf numFmtId="166" fontId="11" fillId="0" borderId="8" xfId="2" applyNumberFormat="1" applyFont="1" applyFill="1" applyBorder="1"/>
    <xf numFmtId="166" fontId="5" fillId="0" borderId="0" xfId="0" applyNumberFormat="1" applyFont="1"/>
    <xf numFmtId="0" fontId="5" fillId="4" borderId="0" xfId="0" applyFont="1" applyFill="1" applyAlignment="1">
      <alignment vertical="top" wrapText="1"/>
    </xf>
    <xf numFmtId="0" fontId="5" fillId="0" borderId="0" xfId="0" applyFont="1" applyAlignment="1">
      <alignment wrapText="1"/>
    </xf>
    <xf numFmtId="166" fontId="5" fillId="0" borderId="21" xfId="2" applyNumberFormat="1" applyFont="1" applyFill="1" applyBorder="1"/>
    <xf numFmtId="164" fontId="5" fillId="0" borderId="21" xfId="2" applyNumberFormat="1" applyFont="1" applyFill="1" applyBorder="1"/>
    <xf numFmtId="164" fontId="5" fillId="0" borderId="13" xfId="2" applyNumberFormat="1" applyFont="1" applyFill="1" applyBorder="1"/>
    <xf numFmtId="165" fontId="4" fillId="0" borderId="7" xfId="2" applyNumberFormat="1" applyFont="1" applyFill="1" applyBorder="1"/>
    <xf numFmtId="166" fontId="4" fillId="0" borderId="0" xfId="0" applyNumberFormat="1" applyFont="1"/>
    <xf numFmtId="164" fontId="5" fillId="0" borderId="14" xfId="2" applyNumberFormat="1" applyFont="1" applyFill="1" applyBorder="1"/>
    <xf numFmtId="166" fontId="11" fillId="0" borderId="7" xfId="2" applyNumberFormat="1" applyFont="1" applyFill="1" applyBorder="1"/>
    <xf numFmtId="164" fontId="4" fillId="0" borderId="8" xfId="2" applyNumberFormat="1" applyFont="1" applyFill="1" applyBorder="1"/>
    <xf numFmtId="164" fontId="4" fillId="0" borderId="1" xfId="2" applyNumberFormat="1" applyFont="1" applyFill="1" applyBorder="1"/>
    <xf numFmtId="164" fontId="4" fillId="0" borderId="7" xfId="2" applyNumberFormat="1" applyFont="1" applyFill="1" applyBorder="1"/>
    <xf numFmtId="166" fontId="5" fillId="0" borderId="12" xfId="0" applyNumberFormat="1" applyFont="1" applyBorder="1"/>
    <xf numFmtId="166" fontId="10" fillId="0" borderId="7" xfId="2" applyNumberFormat="1" applyFont="1" applyFill="1" applyBorder="1"/>
    <xf numFmtId="165" fontId="4" fillId="0" borderId="7" xfId="2" applyNumberFormat="1" applyFont="1" applyFill="1" applyBorder="1" applyAlignment="1">
      <alignment horizontal="right"/>
    </xf>
    <xf numFmtId="166" fontId="12" fillId="0" borderId="7" xfId="2" applyNumberFormat="1" applyFont="1" applyFill="1" applyBorder="1"/>
    <xf numFmtId="0" fontId="5" fillId="0" borderId="22" xfId="0" applyFont="1" applyBorder="1"/>
    <xf numFmtId="0" fontId="5" fillId="0" borderId="23" xfId="0" applyFont="1" applyBorder="1"/>
    <xf numFmtId="0" fontId="0" fillId="5" borderId="0" xfId="0" applyFill="1"/>
    <xf numFmtId="166" fontId="4" fillId="0" borderId="12" xfId="1" applyNumberFormat="1" applyFont="1" applyBorder="1"/>
    <xf numFmtId="166" fontId="5" fillId="0" borderId="0" xfId="1" applyNumberFormat="1" applyFont="1"/>
    <xf numFmtId="166" fontId="5" fillId="0" borderId="12" xfId="1" applyNumberFormat="1" applyFont="1" applyBorder="1"/>
    <xf numFmtId="166" fontId="4" fillId="0" borderId="7" xfId="1" applyNumberFormat="1" applyFont="1" applyBorder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6">
    <cellStyle name="Migliaia" xfId="1" builtinId="3"/>
    <cellStyle name="Migliaia 2 2" xfId="4" xr:uid="{B77D4165-08B5-4E03-8748-D72EF9C4A428}"/>
    <cellStyle name="Migliaia 4" xfId="2" xr:uid="{1213D08E-257E-4C4A-8ED2-600CF614A06C}"/>
    <cellStyle name="Normale" xfId="0" builtinId="0"/>
    <cellStyle name="Normale 2" xfId="3" xr:uid="{E1D0C79C-A447-4EAA-BAC1-719ABA8942B6}"/>
    <cellStyle name="Normale 3 2" xfId="5" xr:uid="{A031E452-8A75-4B87-8A50-9BB1D19CC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bilit&#224;\Roberta\PROGETTI\PROGETTI%20PER%20COMPETENZA%20con%20codice%20eic%20ucv_23.01.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abilit&#224;\Roberta\PROGETTI\PROGETTI%20PER%20COMPETENZA%20con%20codice%20eic%20ucv_23.01.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bilit&#224;\Roberta\BILANCIO\Bilancio%202014\PREVENTIVO%20PER%20CASSA\REDAZIONE%20FINALE%20PREV.%20PER%20CASSA\schema%20francesco%20per%20riclassificazione%20busdget%20plurienn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etti totali"/>
      <sheetName val="budget per dipartimento"/>
      <sheetName val="budget per finanziatore"/>
      <sheetName val="EEN"/>
      <sheetName val="Foglio2"/>
      <sheetName val="FOGLIO1"/>
    </sheetNames>
    <sheetDataSet>
      <sheetData sheetId="0"/>
      <sheetData sheetId="1"/>
      <sheetData sheetId="2">
        <row r="2">
          <cell r="A2" t="str">
            <v>EU</v>
          </cell>
        </row>
        <row r="3">
          <cell r="A3" t="str">
            <v>REG</v>
          </cell>
        </row>
        <row r="4">
          <cell r="A4" t="str">
            <v>Fp</v>
          </cell>
        </row>
        <row r="5">
          <cell r="A5" t="str">
            <v>ALTRI</v>
          </cell>
        </row>
      </sheetData>
      <sheetData sheetId="3"/>
      <sheetData sheetId="4"/>
      <sheetData sheetId="5">
        <row r="3">
          <cell r="C3" t="str">
            <v>Een</v>
          </cell>
        </row>
        <row r="4">
          <cell r="C4" t="str">
            <v>Ministeri</v>
          </cell>
        </row>
        <row r="5">
          <cell r="C5" t="str">
            <v>Altri UE</v>
          </cell>
        </row>
        <row r="6">
          <cell r="C6" t="str">
            <v>Interreg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etti totali"/>
      <sheetName val="budget per dipartimento"/>
      <sheetName val="budget per finanziatore"/>
      <sheetName val="EEN"/>
      <sheetName val="Foglio2"/>
      <sheetName val="FOGLIO1"/>
    </sheetNames>
    <sheetDataSet>
      <sheetData sheetId="0"/>
      <sheetData sheetId="1"/>
      <sheetData sheetId="2">
        <row r="2">
          <cell r="A2" t="str">
            <v>EU</v>
          </cell>
        </row>
        <row r="3">
          <cell r="A3" t="str">
            <v>REG</v>
          </cell>
        </row>
        <row r="4">
          <cell r="A4" t="str">
            <v>Fp</v>
          </cell>
        </row>
        <row r="5">
          <cell r="A5" t="str">
            <v>ALTRI</v>
          </cell>
        </row>
      </sheetData>
      <sheetData sheetId="3"/>
      <sheetData sheetId="4"/>
      <sheetData sheetId="5">
        <row r="3">
          <cell r="C3" t="str">
            <v>Een</v>
          </cell>
        </row>
        <row r="4">
          <cell r="C4" t="str">
            <v>Ministeri</v>
          </cell>
        </row>
        <row r="5">
          <cell r="C5" t="str">
            <v>Altri UE</v>
          </cell>
        </row>
        <row r="6">
          <cell r="C6" t="str">
            <v>Interreg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entivo"/>
      <sheetName val="torte"/>
      <sheetName val="Quote contributive"/>
      <sheetName val="Progetti"/>
      <sheetName val="A1-2,8%"/>
      <sheetName val="a1.A"/>
      <sheetName val="ELENCO F.P."/>
      <sheetName val="A2"/>
      <sheetName val="A3"/>
      <sheetName val="ELENCO PROGETTI"/>
      <sheetName val="A4"/>
      <sheetName val="A5"/>
      <sheetName val="A6"/>
      <sheetName val="B1.1"/>
      <sheetName val="B1.2"/>
      <sheetName val="B1.3.1"/>
      <sheetName val="B1.3.2"/>
      <sheetName val="B1.3.3"/>
      <sheetName val="B1.4"/>
      <sheetName val="B1.5"/>
      <sheetName val="B2.1.1"/>
      <sheetName val="B2.1.2"/>
      <sheetName val="B2.1.3"/>
      <sheetName val="B2.1.4"/>
      <sheetName val="B2.1.5"/>
      <sheetName val="B2.1.6"/>
      <sheetName val="B2.2"/>
      <sheetName val="B2.3"/>
      <sheetName val="B2.3.1"/>
      <sheetName val="B2.3.2"/>
      <sheetName val="C1"/>
      <sheetName val="C2"/>
      <sheetName val="D1"/>
      <sheetName val="D2"/>
      <sheetName val="E - IMMOBILIZZAZIONI"/>
      <sheetName val="E1"/>
      <sheetName val="E2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N6" t="str">
            <v>Trasferimenti correnti da Amministrazioni pubbliche</v>
          </cell>
        </row>
        <row r="7">
          <cell r="N7" t="str">
            <v>Trasferimenti correnti da Imprese</v>
          </cell>
        </row>
        <row r="8">
          <cell r="N8" t="str">
            <v xml:space="preserve">Trasferimenti correnti dall'Unione Europea e dal Resto del Mondo </v>
          </cell>
        </row>
        <row r="9">
          <cell r="N9" t="str">
            <v>Vendita di servizi</v>
          </cell>
        </row>
        <row r="10">
          <cell r="N10" t="str">
            <v>Interessi attivi da titoli o finanziamenti a breve termine</v>
          </cell>
        </row>
        <row r="11">
          <cell r="N11" t="str">
            <v xml:space="preserve">Entrate derivanti dalla distribuzione di dividendi </v>
          </cell>
        </row>
        <row r="12">
          <cell r="N12" t="str">
            <v>Entrate derivanti dalla distribuzione di utili e avanzi</v>
          </cell>
        </row>
        <row r="13">
          <cell r="N13" t="str">
            <v>Retribuzioni lorde</v>
          </cell>
        </row>
        <row r="14">
          <cell r="N14" t="str">
            <v>Contributi sociali a carico dell'ente</v>
          </cell>
        </row>
        <row r="15">
          <cell r="N15" t="str">
            <v>Imposte , tasse a carico dell'ente</v>
          </cell>
        </row>
        <row r="16">
          <cell r="N16" t="str">
            <v xml:space="preserve">Acquisto di servizi non sanitari </v>
          </cell>
        </row>
        <row r="17">
          <cell r="N17" t="str">
            <v>Trasferimenti correnti a Amministrazioni Pubbliche</v>
          </cell>
        </row>
        <row r="18">
          <cell r="N18" t="str">
            <v>Trasferimenti correnti a Imprese</v>
          </cell>
        </row>
        <row r="19">
          <cell r="N19" t="str">
            <v>Trasferimenti correnti a Istituzioni Sociali Private</v>
          </cell>
        </row>
        <row r="20">
          <cell r="N20" t="str">
            <v>Rimborsi di trasferimenti all ' Unione Europea</v>
          </cell>
        </row>
        <row r="21">
          <cell r="N21" t="str">
            <v>Acquisizioni di partecipazioni , azioni e conferimenti di capitale</v>
          </cell>
        </row>
        <row r="22">
          <cell r="N22" t="str">
            <v>Acquisizioni di titoli obbligazionari a breve termine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D2BAF-B073-46DB-8551-F3C931A8AAA7}">
  <sheetPr>
    <pageSetUpPr fitToPage="1"/>
  </sheetPr>
  <dimension ref="A1:R238"/>
  <sheetViews>
    <sheetView tabSelected="1" view="pageBreakPreview" topLeftCell="E1" zoomScaleNormal="100" zoomScaleSheetLayoutView="100" workbookViewId="0">
      <selection activeCell="L1" sqref="L1"/>
    </sheetView>
  </sheetViews>
  <sheetFormatPr defaultRowHeight="12.75" x14ac:dyDescent="0.2"/>
  <cols>
    <col min="3" max="3" width="6.5703125" customWidth="1"/>
    <col min="4" max="4" width="62.5703125" customWidth="1"/>
    <col min="5" max="5" width="15.42578125" style="91" bestFit="1" customWidth="1"/>
    <col min="6" max="6" width="15.42578125" bestFit="1" customWidth="1"/>
    <col min="7" max="7" width="15.42578125" customWidth="1"/>
    <col min="8" max="10" width="17.140625" customWidth="1"/>
    <col min="11" max="11" width="18.7109375" customWidth="1"/>
    <col min="16" max="16" width="9.140625" customWidth="1"/>
    <col min="18" max="18" width="9.140625" customWidth="1"/>
    <col min="260" max="260" width="6.5703125" customWidth="1"/>
    <col min="261" max="261" width="62.5703125" customWidth="1"/>
    <col min="262" max="265" width="10.5703125" bestFit="1" customWidth="1"/>
    <col min="516" max="516" width="6.5703125" customWidth="1"/>
    <col min="517" max="517" width="62.5703125" customWidth="1"/>
    <col min="518" max="521" width="10.5703125" bestFit="1" customWidth="1"/>
    <col min="772" max="772" width="6.5703125" customWidth="1"/>
    <col min="773" max="773" width="62.5703125" customWidth="1"/>
    <col min="774" max="777" width="10.5703125" bestFit="1" customWidth="1"/>
    <col min="1028" max="1028" width="6.5703125" customWidth="1"/>
    <col min="1029" max="1029" width="62.5703125" customWidth="1"/>
    <col min="1030" max="1033" width="10.5703125" bestFit="1" customWidth="1"/>
    <col min="1284" max="1284" width="6.5703125" customWidth="1"/>
    <col min="1285" max="1285" width="62.5703125" customWidth="1"/>
    <col min="1286" max="1289" width="10.5703125" bestFit="1" customWidth="1"/>
    <col min="1540" max="1540" width="6.5703125" customWidth="1"/>
    <col min="1541" max="1541" width="62.5703125" customWidth="1"/>
    <col min="1542" max="1545" width="10.5703125" bestFit="1" customWidth="1"/>
    <col min="1796" max="1796" width="6.5703125" customWidth="1"/>
    <col min="1797" max="1797" width="62.5703125" customWidth="1"/>
    <col min="1798" max="1801" width="10.5703125" bestFit="1" customWidth="1"/>
    <col min="2052" max="2052" width="6.5703125" customWidth="1"/>
    <col min="2053" max="2053" width="62.5703125" customWidth="1"/>
    <col min="2054" max="2057" width="10.5703125" bestFit="1" customWidth="1"/>
    <col min="2308" max="2308" width="6.5703125" customWidth="1"/>
    <col min="2309" max="2309" width="62.5703125" customWidth="1"/>
    <col min="2310" max="2313" width="10.5703125" bestFit="1" customWidth="1"/>
    <col min="2564" max="2564" width="6.5703125" customWidth="1"/>
    <col min="2565" max="2565" width="62.5703125" customWidth="1"/>
    <col min="2566" max="2569" width="10.5703125" bestFit="1" customWidth="1"/>
    <col min="2820" max="2820" width="6.5703125" customWidth="1"/>
    <col min="2821" max="2821" width="62.5703125" customWidth="1"/>
    <col min="2822" max="2825" width="10.5703125" bestFit="1" customWidth="1"/>
    <col min="3076" max="3076" width="6.5703125" customWidth="1"/>
    <col min="3077" max="3077" width="62.5703125" customWidth="1"/>
    <col min="3078" max="3081" width="10.5703125" bestFit="1" customWidth="1"/>
    <col min="3332" max="3332" width="6.5703125" customWidth="1"/>
    <col min="3333" max="3333" width="62.5703125" customWidth="1"/>
    <col min="3334" max="3337" width="10.5703125" bestFit="1" customWidth="1"/>
    <col min="3588" max="3588" width="6.5703125" customWidth="1"/>
    <col min="3589" max="3589" width="62.5703125" customWidth="1"/>
    <col min="3590" max="3593" width="10.5703125" bestFit="1" customWidth="1"/>
    <col min="3844" max="3844" width="6.5703125" customWidth="1"/>
    <col min="3845" max="3845" width="62.5703125" customWidth="1"/>
    <col min="3846" max="3849" width="10.5703125" bestFit="1" customWidth="1"/>
    <col min="4100" max="4100" width="6.5703125" customWidth="1"/>
    <col min="4101" max="4101" width="62.5703125" customWidth="1"/>
    <col min="4102" max="4105" width="10.5703125" bestFit="1" customWidth="1"/>
    <col min="4356" max="4356" width="6.5703125" customWidth="1"/>
    <col min="4357" max="4357" width="62.5703125" customWidth="1"/>
    <col min="4358" max="4361" width="10.5703125" bestFit="1" customWidth="1"/>
    <col min="4612" max="4612" width="6.5703125" customWidth="1"/>
    <col min="4613" max="4613" width="62.5703125" customWidth="1"/>
    <col min="4614" max="4617" width="10.5703125" bestFit="1" customWidth="1"/>
    <col min="4868" max="4868" width="6.5703125" customWidth="1"/>
    <col min="4869" max="4869" width="62.5703125" customWidth="1"/>
    <col min="4870" max="4873" width="10.5703125" bestFit="1" customWidth="1"/>
    <col min="5124" max="5124" width="6.5703125" customWidth="1"/>
    <col min="5125" max="5125" width="62.5703125" customWidth="1"/>
    <col min="5126" max="5129" width="10.5703125" bestFit="1" customWidth="1"/>
    <col min="5380" max="5380" width="6.5703125" customWidth="1"/>
    <col min="5381" max="5381" width="62.5703125" customWidth="1"/>
    <col min="5382" max="5385" width="10.5703125" bestFit="1" customWidth="1"/>
    <col min="5636" max="5636" width="6.5703125" customWidth="1"/>
    <col min="5637" max="5637" width="62.5703125" customWidth="1"/>
    <col min="5638" max="5641" width="10.5703125" bestFit="1" customWidth="1"/>
    <col min="5892" max="5892" width="6.5703125" customWidth="1"/>
    <col min="5893" max="5893" width="62.5703125" customWidth="1"/>
    <col min="5894" max="5897" width="10.5703125" bestFit="1" customWidth="1"/>
    <col min="6148" max="6148" width="6.5703125" customWidth="1"/>
    <col min="6149" max="6149" width="62.5703125" customWidth="1"/>
    <col min="6150" max="6153" width="10.5703125" bestFit="1" customWidth="1"/>
    <col min="6404" max="6404" width="6.5703125" customWidth="1"/>
    <col min="6405" max="6405" width="62.5703125" customWidth="1"/>
    <col min="6406" max="6409" width="10.5703125" bestFit="1" customWidth="1"/>
    <col min="6660" max="6660" width="6.5703125" customWidth="1"/>
    <col min="6661" max="6661" width="62.5703125" customWidth="1"/>
    <col min="6662" max="6665" width="10.5703125" bestFit="1" customWidth="1"/>
    <col min="6916" max="6916" width="6.5703125" customWidth="1"/>
    <col min="6917" max="6917" width="62.5703125" customWidth="1"/>
    <col min="6918" max="6921" width="10.5703125" bestFit="1" customWidth="1"/>
    <col min="7172" max="7172" width="6.5703125" customWidth="1"/>
    <col min="7173" max="7173" width="62.5703125" customWidth="1"/>
    <col min="7174" max="7177" width="10.5703125" bestFit="1" customWidth="1"/>
    <col min="7428" max="7428" width="6.5703125" customWidth="1"/>
    <col min="7429" max="7429" width="62.5703125" customWidth="1"/>
    <col min="7430" max="7433" width="10.5703125" bestFit="1" customWidth="1"/>
    <col min="7684" max="7684" width="6.5703125" customWidth="1"/>
    <col min="7685" max="7685" width="62.5703125" customWidth="1"/>
    <col min="7686" max="7689" width="10.5703125" bestFit="1" customWidth="1"/>
    <col min="7940" max="7940" width="6.5703125" customWidth="1"/>
    <col min="7941" max="7941" width="62.5703125" customWidth="1"/>
    <col min="7942" max="7945" width="10.5703125" bestFit="1" customWidth="1"/>
    <col min="8196" max="8196" width="6.5703125" customWidth="1"/>
    <col min="8197" max="8197" width="62.5703125" customWidth="1"/>
    <col min="8198" max="8201" width="10.5703125" bestFit="1" customWidth="1"/>
    <col min="8452" max="8452" width="6.5703125" customWidth="1"/>
    <col min="8453" max="8453" width="62.5703125" customWidth="1"/>
    <col min="8454" max="8457" width="10.5703125" bestFit="1" customWidth="1"/>
    <col min="8708" max="8708" width="6.5703125" customWidth="1"/>
    <col min="8709" max="8709" width="62.5703125" customWidth="1"/>
    <col min="8710" max="8713" width="10.5703125" bestFit="1" customWidth="1"/>
    <col min="8964" max="8964" width="6.5703125" customWidth="1"/>
    <col min="8965" max="8965" width="62.5703125" customWidth="1"/>
    <col min="8966" max="8969" width="10.5703125" bestFit="1" customWidth="1"/>
    <col min="9220" max="9220" width="6.5703125" customWidth="1"/>
    <col min="9221" max="9221" width="62.5703125" customWidth="1"/>
    <col min="9222" max="9225" width="10.5703125" bestFit="1" customWidth="1"/>
    <col min="9476" max="9476" width="6.5703125" customWidth="1"/>
    <col min="9477" max="9477" width="62.5703125" customWidth="1"/>
    <col min="9478" max="9481" width="10.5703125" bestFit="1" customWidth="1"/>
    <col min="9732" max="9732" width="6.5703125" customWidth="1"/>
    <col min="9733" max="9733" width="62.5703125" customWidth="1"/>
    <col min="9734" max="9737" width="10.5703125" bestFit="1" customWidth="1"/>
    <col min="9988" max="9988" width="6.5703125" customWidth="1"/>
    <col min="9989" max="9989" width="62.5703125" customWidth="1"/>
    <col min="9990" max="9993" width="10.5703125" bestFit="1" customWidth="1"/>
    <col min="10244" max="10244" width="6.5703125" customWidth="1"/>
    <col min="10245" max="10245" width="62.5703125" customWidth="1"/>
    <col min="10246" max="10249" width="10.5703125" bestFit="1" customWidth="1"/>
    <col min="10500" max="10500" width="6.5703125" customWidth="1"/>
    <col min="10501" max="10501" width="62.5703125" customWidth="1"/>
    <col min="10502" max="10505" width="10.5703125" bestFit="1" customWidth="1"/>
    <col min="10756" max="10756" width="6.5703125" customWidth="1"/>
    <col min="10757" max="10757" width="62.5703125" customWidth="1"/>
    <col min="10758" max="10761" width="10.5703125" bestFit="1" customWidth="1"/>
    <col min="11012" max="11012" width="6.5703125" customWidth="1"/>
    <col min="11013" max="11013" width="62.5703125" customWidth="1"/>
    <col min="11014" max="11017" width="10.5703125" bestFit="1" customWidth="1"/>
    <col min="11268" max="11268" width="6.5703125" customWidth="1"/>
    <col min="11269" max="11269" width="62.5703125" customWidth="1"/>
    <col min="11270" max="11273" width="10.5703125" bestFit="1" customWidth="1"/>
    <col min="11524" max="11524" width="6.5703125" customWidth="1"/>
    <col min="11525" max="11525" width="62.5703125" customWidth="1"/>
    <col min="11526" max="11529" width="10.5703125" bestFit="1" customWidth="1"/>
    <col min="11780" max="11780" width="6.5703125" customWidth="1"/>
    <col min="11781" max="11781" width="62.5703125" customWidth="1"/>
    <col min="11782" max="11785" width="10.5703125" bestFit="1" customWidth="1"/>
    <col min="12036" max="12036" width="6.5703125" customWidth="1"/>
    <col min="12037" max="12037" width="62.5703125" customWidth="1"/>
    <col min="12038" max="12041" width="10.5703125" bestFit="1" customWidth="1"/>
    <col min="12292" max="12292" width="6.5703125" customWidth="1"/>
    <col min="12293" max="12293" width="62.5703125" customWidth="1"/>
    <col min="12294" max="12297" width="10.5703125" bestFit="1" customWidth="1"/>
    <col min="12548" max="12548" width="6.5703125" customWidth="1"/>
    <col min="12549" max="12549" width="62.5703125" customWidth="1"/>
    <col min="12550" max="12553" width="10.5703125" bestFit="1" customWidth="1"/>
    <col min="12804" max="12804" width="6.5703125" customWidth="1"/>
    <col min="12805" max="12805" width="62.5703125" customWidth="1"/>
    <col min="12806" max="12809" width="10.5703125" bestFit="1" customWidth="1"/>
    <col min="13060" max="13060" width="6.5703125" customWidth="1"/>
    <col min="13061" max="13061" width="62.5703125" customWidth="1"/>
    <col min="13062" max="13065" width="10.5703125" bestFit="1" customWidth="1"/>
    <col min="13316" max="13316" width="6.5703125" customWidth="1"/>
    <col min="13317" max="13317" width="62.5703125" customWidth="1"/>
    <col min="13318" max="13321" width="10.5703125" bestFit="1" customWidth="1"/>
    <col min="13572" max="13572" width="6.5703125" customWidth="1"/>
    <col min="13573" max="13573" width="62.5703125" customWidth="1"/>
    <col min="13574" max="13577" width="10.5703125" bestFit="1" customWidth="1"/>
    <col min="13828" max="13828" width="6.5703125" customWidth="1"/>
    <col min="13829" max="13829" width="62.5703125" customWidth="1"/>
    <col min="13830" max="13833" width="10.5703125" bestFit="1" customWidth="1"/>
    <col min="14084" max="14084" width="6.5703125" customWidth="1"/>
    <col min="14085" max="14085" width="62.5703125" customWidth="1"/>
    <col min="14086" max="14089" width="10.5703125" bestFit="1" customWidth="1"/>
    <col min="14340" max="14340" width="6.5703125" customWidth="1"/>
    <col min="14341" max="14341" width="62.5703125" customWidth="1"/>
    <col min="14342" max="14345" width="10.5703125" bestFit="1" customWidth="1"/>
    <col min="14596" max="14596" width="6.5703125" customWidth="1"/>
    <col min="14597" max="14597" width="62.5703125" customWidth="1"/>
    <col min="14598" max="14601" width="10.5703125" bestFit="1" customWidth="1"/>
    <col min="14852" max="14852" width="6.5703125" customWidth="1"/>
    <col min="14853" max="14853" width="62.5703125" customWidth="1"/>
    <col min="14854" max="14857" width="10.5703125" bestFit="1" customWidth="1"/>
    <col min="15108" max="15108" width="6.5703125" customWidth="1"/>
    <col min="15109" max="15109" width="62.5703125" customWidth="1"/>
    <col min="15110" max="15113" width="10.5703125" bestFit="1" customWidth="1"/>
    <col min="15364" max="15364" width="6.5703125" customWidth="1"/>
    <col min="15365" max="15365" width="62.5703125" customWidth="1"/>
    <col min="15366" max="15369" width="10.5703125" bestFit="1" customWidth="1"/>
    <col min="15620" max="15620" width="6.5703125" customWidth="1"/>
    <col min="15621" max="15621" width="62.5703125" customWidth="1"/>
    <col min="15622" max="15625" width="10.5703125" bestFit="1" customWidth="1"/>
    <col min="15876" max="15876" width="6.5703125" customWidth="1"/>
    <col min="15877" max="15877" width="62.5703125" customWidth="1"/>
    <col min="15878" max="15881" width="10.5703125" bestFit="1" customWidth="1"/>
    <col min="16132" max="16132" width="6.5703125" customWidth="1"/>
    <col min="16133" max="16133" width="62.5703125" customWidth="1"/>
    <col min="16134" max="16137" width="10.5703125" bestFit="1" customWidth="1"/>
  </cols>
  <sheetData>
    <row r="1" spans="1:11" ht="25.5" customHeight="1" thickBot="1" x14ac:dyDescent="0.3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1" ht="24" customHeight="1" thickBot="1" x14ac:dyDescent="0.3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11" ht="15.75" thickBot="1" x14ac:dyDescent="0.3">
      <c r="A3" s="1" t="s">
        <v>1</v>
      </c>
      <c r="B3" s="2"/>
      <c r="C3" s="2"/>
      <c r="D3" s="1" t="s">
        <v>2</v>
      </c>
      <c r="E3" s="3" t="s">
        <v>3</v>
      </c>
      <c r="F3" s="4" t="s">
        <v>3</v>
      </c>
      <c r="G3" s="4" t="s">
        <v>3</v>
      </c>
      <c r="H3" s="4" t="s">
        <v>3</v>
      </c>
      <c r="I3" s="4" t="s">
        <v>3</v>
      </c>
      <c r="J3" s="5" t="s">
        <v>3</v>
      </c>
      <c r="K3" s="4" t="s">
        <v>3</v>
      </c>
    </row>
    <row r="4" spans="1:11" ht="25.5" thickBot="1" x14ac:dyDescent="0.3">
      <c r="A4" s="6"/>
      <c r="B4" s="2"/>
      <c r="C4" s="2"/>
      <c r="D4" s="2"/>
      <c r="E4" s="7" t="s">
        <v>4</v>
      </c>
      <c r="F4" s="8" t="s">
        <v>5</v>
      </c>
      <c r="G4" s="7" t="s">
        <v>6</v>
      </c>
      <c r="H4" s="8" t="s">
        <v>7</v>
      </c>
      <c r="I4" s="7" t="s">
        <v>8</v>
      </c>
      <c r="J4" s="9" t="s">
        <v>9</v>
      </c>
      <c r="K4" s="7" t="s">
        <v>10</v>
      </c>
    </row>
    <row r="5" spans="1:11" ht="15" x14ac:dyDescent="0.25">
      <c r="A5" s="6"/>
      <c r="B5" s="10">
        <v>1</v>
      </c>
      <c r="C5" s="2"/>
      <c r="D5" s="10" t="s">
        <v>11</v>
      </c>
      <c r="E5" s="11"/>
      <c r="F5" s="12"/>
      <c r="G5" s="12"/>
      <c r="H5" s="2"/>
      <c r="I5" s="2"/>
      <c r="J5" s="2"/>
      <c r="K5" s="13"/>
    </row>
    <row r="6" spans="1:11" ht="15" x14ac:dyDescent="0.25">
      <c r="A6" s="6"/>
      <c r="B6" s="2"/>
      <c r="C6" s="2"/>
      <c r="D6" s="2"/>
      <c r="E6" s="14"/>
      <c r="F6" s="14"/>
      <c r="G6" s="12"/>
      <c r="H6" s="2"/>
      <c r="I6" s="2"/>
      <c r="J6" s="2"/>
      <c r="K6" s="13"/>
    </row>
    <row r="7" spans="1:11" ht="15" x14ac:dyDescent="0.25">
      <c r="A7" s="6"/>
      <c r="B7" s="2" t="s">
        <v>12</v>
      </c>
      <c r="C7" s="2"/>
      <c r="D7" s="2" t="s">
        <v>13</v>
      </c>
      <c r="E7" s="15"/>
      <c r="F7" s="15"/>
      <c r="G7" s="15"/>
      <c r="H7" s="16"/>
      <c r="I7" s="17"/>
      <c r="J7" s="17"/>
      <c r="K7" s="18"/>
    </row>
    <row r="8" spans="1:11" ht="15" x14ac:dyDescent="0.25">
      <c r="A8" s="6"/>
      <c r="B8" s="2" t="s">
        <v>14</v>
      </c>
      <c r="C8" s="2"/>
      <c r="D8" s="2" t="s">
        <v>15</v>
      </c>
      <c r="E8" s="15"/>
      <c r="F8" s="15"/>
      <c r="G8" s="15"/>
      <c r="H8" s="16"/>
      <c r="I8" s="17"/>
      <c r="J8" s="17"/>
      <c r="K8" s="18"/>
    </row>
    <row r="9" spans="1:11" ht="15" x14ac:dyDescent="0.25">
      <c r="A9" s="6"/>
      <c r="B9" s="2"/>
      <c r="C9" s="19" t="s">
        <v>16</v>
      </c>
      <c r="D9" s="2" t="s">
        <v>17</v>
      </c>
      <c r="E9" s="15"/>
      <c r="F9" s="15"/>
      <c r="G9" s="15"/>
      <c r="H9" s="16"/>
      <c r="I9" s="17"/>
      <c r="J9" s="17"/>
      <c r="K9" s="18"/>
    </row>
    <row r="10" spans="1:11" ht="15" x14ac:dyDescent="0.25">
      <c r="A10" s="6"/>
      <c r="B10" s="2"/>
      <c r="C10" s="19" t="s">
        <v>18</v>
      </c>
      <c r="D10" s="2" t="s">
        <v>19</v>
      </c>
      <c r="E10" s="15"/>
      <c r="F10" s="15"/>
      <c r="G10" s="15"/>
      <c r="H10" s="16"/>
      <c r="I10" s="17"/>
      <c r="J10" s="17"/>
      <c r="K10" s="18"/>
    </row>
    <row r="11" spans="1:11" ht="15" x14ac:dyDescent="0.25">
      <c r="A11" s="6"/>
      <c r="B11" s="2"/>
      <c r="C11" s="19" t="s">
        <v>20</v>
      </c>
      <c r="D11" s="2" t="s">
        <v>21</v>
      </c>
      <c r="E11" s="15"/>
      <c r="F11" s="15"/>
      <c r="G11" s="15"/>
      <c r="H11" s="16"/>
      <c r="I11" s="17"/>
      <c r="J11" s="17"/>
      <c r="K11" s="18"/>
    </row>
    <row r="12" spans="1:11" ht="15" x14ac:dyDescent="0.25">
      <c r="A12" s="6"/>
      <c r="B12" s="2"/>
      <c r="C12" s="19" t="s">
        <v>22</v>
      </c>
      <c r="D12" s="2" t="s">
        <v>23</v>
      </c>
      <c r="E12" s="15"/>
      <c r="F12" s="15"/>
      <c r="G12" s="15"/>
      <c r="H12" s="16"/>
      <c r="I12" s="17"/>
      <c r="J12" s="17"/>
      <c r="K12" s="18"/>
    </row>
    <row r="13" spans="1:11" ht="15" x14ac:dyDescent="0.25">
      <c r="A13" s="6"/>
      <c r="B13" s="2"/>
      <c r="C13" s="2"/>
      <c r="D13" s="2"/>
      <c r="E13" s="20"/>
      <c r="F13" s="21"/>
      <c r="G13" s="22"/>
      <c r="H13" s="2"/>
      <c r="I13" s="2"/>
      <c r="J13" s="2"/>
      <c r="K13" s="13"/>
    </row>
    <row r="14" spans="1:11" ht="15" x14ac:dyDescent="0.25">
      <c r="A14" s="6"/>
      <c r="B14" s="2" t="s">
        <v>24</v>
      </c>
      <c r="C14" s="2"/>
      <c r="D14" s="2" t="s">
        <v>25</v>
      </c>
      <c r="E14" s="92">
        <v>5450391.5</v>
      </c>
      <c r="F14" s="23">
        <v>4636826</v>
      </c>
      <c r="G14" s="23">
        <v>5048244</v>
      </c>
      <c r="H14" s="23">
        <v>3443431</v>
      </c>
      <c r="I14" s="23">
        <v>3696307.41</v>
      </c>
      <c r="J14" s="23">
        <v>3443431.41</v>
      </c>
      <c r="K14" s="23">
        <v>3680443</v>
      </c>
    </row>
    <row r="15" spans="1:11" ht="15" x14ac:dyDescent="0.25">
      <c r="A15" s="6"/>
      <c r="B15" s="2"/>
      <c r="C15" s="2"/>
      <c r="D15" s="2"/>
      <c r="E15" s="93"/>
      <c r="F15" s="21"/>
      <c r="G15" s="22"/>
      <c r="H15" s="2"/>
      <c r="I15" s="2"/>
      <c r="J15" s="2"/>
      <c r="K15" s="13"/>
    </row>
    <row r="16" spans="1:11" ht="15" x14ac:dyDescent="0.25">
      <c r="A16" s="6"/>
      <c r="B16" s="2"/>
      <c r="C16" s="2" t="s">
        <v>26</v>
      </c>
      <c r="D16" s="2" t="s">
        <v>27</v>
      </c>
      <c r="E16" s="94">
        <v>123383.137</v>
      </c>
      <c r="F16" s="25">
        <v>42892.6</v>
      </c>
      <c r="G16" s="25">
        <v>42892.6</v>
      </c>
      <c r="H16" s="26">
        <v>31948</v>
      </c>
      <c r="I16" s="27">
        <v>31947.8115</v>
      </c>
      <c r="J16" s="26">
        <v>31947.8115</v>
      </c>
      <c r="K16" s="28">
        <v>23000</v>
      </c>
    </row>
    <row r="17" spans="1:18" ht="15" x14ac:dyDescent="0.25">
      <c r="A17" s="6"/>
      <c r="B17" s="2"/>
      <c r="C17" s="2" t="s">
        <v>28</v>
      </c>
      <c r="D17" s="2" t="s">
        <v>29</v>
      </c>
      <c r="E17" s="94">
        <v>891882.15250000008</v>
      </c>
      <c r="F17" s="25">
        <v>218362.15</v>
      </c>
      <c r="G17" s="25">
        <v>329900.44999999995</v>
      </c>
      <c r="H17" s="24">
        <v>164870</v>
      </c>
      <c r="I17" s="27">
        <v>136983.09849999999</v>
      </c>
      <c r="J17" s="26">
        <v>164870</v>
      </c>
      <c r="K17" s="28">
        <v>150000</v>
      </c>
    </row>
    <row r="18" spans="1:18" ht="15" x14ac:dyDescent="0.25">
      <c r="A18" s="6"/>
      <c r="B18" s="2"/>
      <c r="C18" s="2" t="s">
        <v>30</v>
      </c>
      <c r="D18" s="2" t="s">
        <v>31</v>
      </c>
      <c r="E18" s="94">
        <v>2559017.4525000001</v>
      </c>
      <c r="F18" s="25">
        <v>2466520.4</v>
      </c>
      <c r="G18" s="25">
        <v>2715739</v>
      </c>
      <c r="H18" s="24">
        <v>1986055</v>
      </c>
      <c r="I18" s="27">
        <v>1963943</v>
      </c>
      <c r="J18" s="26">
        <v>1986055.0985000001</v>
      </c>
      <c r="K18" s="28">
        <v>2160443</v>
      </c>
    </row>
    <row r="19" spans="1:18" ht="15" x14ac:dyDescent="0.25">
      <c r="A19" s="6"/>
      <c r="B19" s="2"/>
      <c r="C19" s="2" t="s">
        <v>32</v>
      </c>
      <c r="D19" s="2" t="s">
        <v>33</v>
      </c>
      <c r="E19" s="94">
        <v>1876108.7580000001</v>
      </c>
      <c r="F19" s="25">
        <v>1862687.6</v>
      </c>
      <c r="G19" s="25">
        <v>1913348.7</v>
      </c>
      <c r="H19" s="24">
        <v>1205028</v>
      </c>
      <c r="I19" s="27">
        <v>1507903</v>
      </c>
      <c r="J19" s="26">
        <v>1205028</v>
      </c>
      <c r="K19" s="28">
        <v>1330000</v>
      </c>
    </row>
    <row r="20" spans="1:18" ht="15" x14ac:dyDescent="0.25">
      <c r="A20" s="6"/>
      <c r="B20" s="2"/>
      <c r="C20" s="2"/>
      <c r="D20" s="2"/>
      <c r="E20" s="93"/>
      <c r="F20" s="29"/>
      <c r="G20" s="30"/>
      <c r="H20" s="31"/>
      <c r="I20" s="32"/>
      <c r="J20" s="31"/>
      <c r="K20" s="33"/>
    </row>
    <row r="21" spans="1:18" ht="15" x14ac:dyDescent="0.25">
      <c r="A21" s="6"/>
      <c r="B21" s="2" t="s">
        <v>34</v>
      </c>
      <c r="C21" s="2"/>
      <c r="D21" s="2" t="s">
        <v>35</v>
      </c>
      <c r="E21" s="94">
        <v>125739.23</v>
      </c>
      <c r="F21" s="25">
        <v>46363.25</v>
      </c>
      <c r="G21" s="25">
        <v>46363.25</v>
      </c>
      <c r="H21" s="24">
        <v>55531</v>
      </c>
      <c r="I21" s="27">
        <v>55530.5</v>
      </c>
      <c r="J21" s="26">
        <v>55530.5</v>
      </c>
      <c r="K21" s="34">
        <v>17000</v>
      </c>
    </row>
    <row r="22" spans="1:18" ht="15" x14ac:dyDescent="0.25">
      <c r="A22" s="6"/>
      <c r="B22" s="2"/>
      <c r="C22" s="2"/>
      <c r="D22" s="2"/>
      <c r="E22" s="93"/>
      <c r="F22" s="29"/>
      <c r="G22" s="30"/>
      <c r="H22" s="2"/>
      <c r="I22" s="2"/>
      <c r="J22" s="2"/>
      <c r="K22" s="13"/>
    </row>
    <row r="23" spans="1:18" ht="15" x14ac:dyDescent="0.25">
      <c r="A23" s="6"/>
      <c r="B23" s="2" t="s">
        <v>36</v>
      </c>
      <c r="C23" s="2"/>
      <c r="D23" s="2" t="s">
        <v>37</v>
      </c>
      <c r="E23" s="94"/>
      <c r="F23" s="25"/>
      <c r="G23" s="25"/>
      <c r="H23" s="16"/>
      <c r="I23" s="17"/>
      <c r="J23" s="17"/>
      <c r="K23" s="18"/>
    </row>
    <row r="24" spans="1:18" ht="15" x14ac:dyDescent="0.25">
      <c r="A24" s="6"/>
      <c r="B24" s="2"/>
      <c r="C24" s="2"/>
      <c r="D24" s="2"/>
      <c r="E24" s="93"/>
      <c r="F24" s="29"/>
      <c r="G24" s="30"/>
      <c r="H24" s="2"/>
      <c r="I24" s="2"/>
      <c r="J24" s="2"/>
      <c r="K24" s="13"/>
    </row>
    <row r="25" spans="1:18" ht="15" x14ac:dyDescent="0.25">
      <c r="A25" s="6"/>
      <c r="B25" s="2" t="s">
        <v>38</v>
      </c>
      <c r="C25" s="2"/>
      <c r="D25" s="2" t="s">
        <v>39</v>
      </c>
      <c r="E25" s="92">
        <v>37667.300000000003</v>
      </c>
      <c r="F25" s="23">
        <v>18422.216799999998</v>
      </c>
      <c r="G25" s="23">
        <v>18422.216799999998</v>
      </c>
      <c r="H25" s="35">
        <v>18422.216799999998</v>
      </c>
      <c r="I25" s="36">
        <v>18500</v>
      </c>
      <c r="J25" s="35">
        <v>18422</v>
      </c>
      <c r="K25" s="36">
        <v>18500</v>
      </c>
    </row>
    <row r="26" spans="1:18" ht="15" x14ac:dyDescent="0.25">
      <c r="A26" s="6"/>
      <c r="B26" s="2"/>
      <c r="C26" s="2"/>
      <c r="D26" s="2"/>
      <c r="E26" s="93"/>
      <c r="F26" s="29"/>
      <c r="G26" s="30"/>
      <c r="H26" s="31"/>
      <c r="I26" s="32"/>
      <c r="J26" s="31"/>
      <c r="K26" s="33"/>
    </row>
    <row r="27" spans="1:18" ht="30" x14ac:dyDescent="0.25">
      <c r="A27" s="6"/>
      <c r="B27" s="10">
        <v>2</v>
      </c>
      <c r="C27" s="37"/>
      <c r="D27" s="38" t="s">
        <v>40</v>
      </c>
      <c r="E27" s="94"/>
      <c r="F27" s="25"/>
      <c r="G27" s="25"/>
      <c r="H27" s="24"/>
      <c r="I27" s="27"/>
      <c r="J27" s="26"/>
      <c r="K27" s="28"/>
      <c r="O27" s="39"/>
      <c r="P27" s="40"/>
      <c r="Q27" s="39"/>
      <c r="R27" s="39"/>
    </row>
    <row r="28" spans="1:18" ht="15" x14ac:dyDescent="0.25">
      <c r="A28" s="6"/>
      <c r="B28" s="2"/>
      <c r="C28" s="2"/>
      <c r="D28" s="2"/>
      <c r="E28" s="93"/>
      <c r="F28" s="29"/>
      <c r="G28" s="30"/>
      <c r="H28" s="31"/>
      <c r="I28" s="32"/>
      <c r="J28" s="31"/>
      <c r="K28" s="33"/>
      <c r="O28" s="39"/>
      <c r="P28" s="41"/>
      <c r="Q28" s="39"/>
      <c r="R28" s="42"/>
    </row>
    <row r="29" spans="1:18" ht="15" x14ac:dyDescent="0.25">
      <c r="A29" s="6"/>
      <c r="B29" s="10">
        <v>3</v>
      </c>
      <c r="C29" s="2"/>
      <c r="D29" s="38" t="s">
        <v>41</v>
      </c>
      <c r="E29" s="94"/>
      <c r="F29" s="25"/>
      <c r="G29" s="25"/>
      <c r="H29" s="24"/>
      <c r="I29" s="27"/>
      <c r="J29" s="26"/>
      <c r="K29" s="28"/>
      <c r="O29" s="39"/>
      <c r="P29" s="43"/>
      <c r="Q29" s="39"/>
      <c r="R29" s="39"/>
    </row>
    <row r="30" spans="1:18" ht="15" x14ac:dyDescent="0.25">
      <c r="A30" s="6"/>
      <c r="B30" s="2"/>
      <c r="C30" s="2"/>
      <c r="D30" s="2"/>
      <c r="E30" s="93"/>
      <c r="F30" s="29"/>
      <c r="G30" s="30"/>
      <c r="H30" s="31"/>
      <c r="I30" s="32"/>
      <c r="J30" s="31"/>
      <c r="K30" s="33"/>
      <c r="O30" s="39"/>
      <c r="P30" s="40"/>
      <c r="Q30" s="39"/>
      <c r="R30" s="42"/>
    </row>
    <row r="31" spans="1:18" ht="15" x14ac:dyDescent="0.25">
      <c r="A31" s="6"/>
      <c r="B31" s="10">
        <v>4</v>
      </c>
      <c r="C31" s="2"/>
      <c r="D31" s="10" t="s">
        <v>42</v>
      </c>
      <c r="E31" s="94"/>
      <c r="F31" s="25"/>
      <c r="G31" s="25"/>
      <c r="H31" s="24"/>
      <c r="I31" s="27"/>
      <c r="J31" s="26"/>
      <c r="K31" s="28"/>
      <c r="O31" s="39"/>
      <c r="P31" s="39"/>
      <c r="Q31" s="39"/>
      <c r="R31" s="39"/>
    </row>
    <row r="32" spans="1:18" ht="15" x14ac:dyDescent="0.25">
      <c r="A32" s="6"/>
      <c r="B32" s="2"/>
      <c r="C32" s="2"/>
      <c r="D32" s="2"/>
      <c r="E32" s="93"/>
      <c r="F32" s="29"/>
      <c r="G32" s="30"/>
      <c r="H32" s="31"/>
      <c r="I32" s="32"/>
      <c r="J32" s="31"/>
      <c r="K32" s="33"/>
      <c r="O32" s="39"/>
      <c r="P32" s="39"/>
      <c r="Q32" s="39"/>
      <c r="R32" s="39"/>
    </row>
    <row r="33" spans="1:18" ht="15" x14ac:dyDescent="0.25">
      <c r="A33" s="6"/>
      <c r="B33" s="10">
        <v>5</v>
      </c>
      <c r="C33" s="2"/>
      <c r="D33" s="10" t="s">
        <v>43</v>
      </c>
      <c r="E33" s="92">
        <v>152405.36000000002</v>
      </c>
      <c r="F33" s="35">
        <v>121740.64</v>
      </c>
      <c r="G33" s="35">
        <v>121740.64</v>
      </c>
      <c r="H33" s="35">
        <v>121740.64</v>
      </c>
      <c r="I33" s="35">
        <v>121800</v>
      </c>
      <c r="J33" s="35">
        <v>121740.64</v>
      </c>
      <c r="K33" s="35">
        <v>121800</v>
      </c>
      <c r="O33" s="39"/>
      <c r="P33" s="39"/>
      <c r="Q33" s="39"/>
      <c r="R33" s="39"/>
    </row>
    <row r="34" spans="1:18" ht="15" x14ac:dyDescent="0.25">
      <c r="A34" s="6"/>
      <c r="B34" s="2"/>
      <c r="C34" s="19" t="s">
        <v>12</v>
      </c>
      <c r="D34" s="44" t="s">
        <v>44</v>
      </c>
      <c r="E34" s="94"/>
      <c r="F34" s="25"/>
      <c r="G34" s="30"/>
      <c r="H34" s="31"/>
      <c r="I34" s="32"/>
      <c r="J34" s="31"/>
      <c r="K34" s="33"/>
      <c r="O34" s="39"/>
      <c r="P34" s="39"/>
      <c r="Q34" s="39"/>
      <c r="R34" s="39"/>
    </row>
    <row r="35" spans="1:18" ht="15" x14ac:dyDescent="0.25">
      <c r="A35" s="6"/>
      <c r="B35" s="2"/>
      <c r="C35" s="19" t="s">
        <v>14</v>
      </c>
      <c r="D35" s="2" t="s">
        <v>45</v>
      </c>
      <c r="E35" s="94">
        <v>152405.36000000002</v>
      </c>
      <c r="F35" s="25">
        <v>121740.64</v>
      </c>
      <c r="G35" s="25">
        <v>121740.64</v>
      </c>
      <c r="H35" s="24">
        <v>121740.64</v>
      </c>
      <c r="I35" s="45">
        <v>121800</v>
      </c>
      <c r="J35" s="24">
        <v>121740.64</v>
      </c>
      <c r="K35" s="45">
        <v>121800</v>
      </c>
      <c r="O35" s="39"/>
      <c r="P35" s="39"/>
      <c r="Q35" s="39"/>
      <c r="R35" s="42"/>
    </row>
    <row r="36" spans="1:18" ht="15.75" thickBot="1" x14ac:dyDescent="0.3">
      <c r="A36" s="6"/>
      <c r="B36" s="2"/>
      <c r="C36" s="2"/>
      <c r="D36" s="2"/>
      <c r="E36" s="93">
        <v>0</v>
      </c>
      <c r="F36" s="46"/>
      <c r="G36" s="22"/>
      <c r="H36" s="2"/>
      <c r="I36" s="2"/>
      <c r="J36" s="2"/>
      <c r="K36" s="13"/>
      <c r="O36" s="39"/>
      <c r="P36" s="39"/>
      <c r="Q36" s="39"/>
      <c r="R36" s="39"/>
    </row>
    <row r="37" spans="1:18" ht="15.75" thickBot="1" x14ac:dyDescent="0.3">
      <c r="A37" s="6"/>
      <c r="B37" s="2"/>
      <c r="C37" s="2"/>
      <c r="D37" s="47" t="s">
        <v>46</v>
      </c>
      <c r="E37" s="95">
        <v>5766203.3900000006</v>
      </c>
      <c r="F37" s="49">
        <v>4776988.8567999993</v>
      </c>
      <c r="G37" s="49">
        <v>5188406.8567999993</v>
      </c>
      <c r="H37" s="49">
        <v>3583593.8568000002</v>
      </c>
      <c r="I37" s="49">
        <v>3836607.41</v>
      </c>
      <c r="J37" s="49">
        <v>3583594.0500000003</v>
      </c>
      <c r="K37" s="49">
        <v>3820743</v>
      </c>
      <c r="O37" s="39"/>
      <c r="P37" s="39"/>
      <c r="Q37" s="39"/>
      <c r="R37" s="39"/>
    </row>
    <row r="38" spans="1:18" ht="15.75" thickBot="1" x14ac:dyDescent="0.3">
      <c r="A38" s="6"/>
      <c r="B38" s="2"/>
      <c r="C38" s="2"/>
      <c r="D38" s="2"/>
      <c r="E38" s="50"/>
      <c r="F38" s="50"/>
      <c r="G38" s="22"/>
      <c r="H38" s="2"/>
      <c r="I38" s="2"/>
      <c r="J38" s="2"/>
      <c r="K38" s="13"/>
      <c r="O38" s="39"/>
      <c r="P38" s="39"/>
      <c r="Q38" s="42"/>
      <c r="R38" s="39"/>
    </row>
    <row r="39" spans="1:18" ht="15.75" thickBot="1" x14ac:dyDescent="0.3">
      <c r="A39" s="1" t="s">
        <v>47</v>
      </c>
      <c r="B39" s="2"/>
      <c r="C39" s="2"/>
      <c r="D39" s="1" t="s">
        <v>48</v>
      </c>
      <c r="E39" s="22"/>
      <c r="F39" s="22"/>
      <c r="G39" s="22"/>
      <c r="H39" s="2"/>
      <c r="I39" s="2"/>
      <c r="J39" s="2"/>
      <c r="K39" s="13"/>
      <c r="O39" s="39"/>
      <c r="P39" s="39"/>
      <c r="Q39" s="39"/>
      <c r="R39" s="39"/>
    </row>
    <row r="40" spans="1:18" ht="15" x14ac:dyDescent="0.25">
      <c r="A40" s="6"/>
      <c r="B40" s="2"/>
      <c r="C40" s="2"/>
      <c r="D40" s="2"/>
      <c r="E40" s="21"/>
      <c r="F40" s="21"/>
      <c r="G40" s="22"/>
      <c r="H40" s="2"/>
      <c r="I40" s="2"/>
      <c r="J40" s="2"/>
      <c r="K40" s="13"/>
    </row>
    <row r="41" spans="1:18" ht="15" x14ac:dyDescent="0.25">
      <c r="A41" s="6"/>
      <c r="B41" s="10">
        <v>6</v>
      </c>
      <c r="C41" s="2"/>
      <c r="D41" s="51" t="s">
        <v>49</v>
      </c>
      <c r="E41" s="15"/>
      <c r="F41" s="15"/>
      <c r="G41" s="15"/>
      <c r="H41" s="16"/>
      <c r="I41" s="17"/>
      <c r="J41" s="17"/>
      <c r="K41" s="18"/>
    </row>
    <row r="42" spans="1:18" ht="15" x14ac:dyDescent="0.25">
      <c r="A42" s="6"/>
      <c r="B42" s="2"/>
      <c r="C42" s="2"/>
      <c r="D42" s="2"/>
      <c r="E42" s="20"/>
      <c r="F42" s="46"/>
      <c r="G42" s="22"/>
      <c r="H42" s="2"/>
      <c r="I42" s="2"/>
      <c r="J42" s="2"/>
      <c r="K42" s="13"/>
    </row>
    <row r="43" spans="1:18" ht="15" x14ac:dyDescent="0.25">
      <c r="A43" s="6"/>
      <c r="B43" s="10">
        <v>7</v>
      </c>
      <c r="C43" s="2"/>
      <c r="D43" s="10" t="s">
        <v>50</v>
      </c>
      <c r="E43" s="35">
        <v>3859222.22</v>
      </c>
      <c r="F43" s="35">
        <v>2880117</v>
      </c>
      <c r="G43" s="35">
        <v>3399511.7950321082</v>
      </c>
      <c r="H43" s="35">
        <v>1857370</v>
      </c>
      <c r="I43" s="35">
        <v>2178208.8746055271</v>
      </c>
      <c r="J43" s="35">
        <v>1857370.372957391</v>
      </c>
      <c r="K43" s="35">
        <v>2196770.5393718099</v>
      </c>
    </row>
    <row r="44" spans="1:18" ht="15" x14ac:dyDescent="0.25">
      <c r="A44" s="6"/>
      <c r="B44" s="2"/>
      <c r="C44" s="2"/>
      <c r="D44" s="2"/>
      <c r="E44" s="29"/>
      <c r="G44" s="30"/>
      <c r="H44" s="31"/>
      <c r="I44" s="32"/>
      <c r="J44" s="31"/>
      <c r="K44" s="33"/>
    </row>
    <row r="45" spans="1:18" ht="15" x14ac:dyDescent="0.25">
      <c r="A45" s="6"/>
      <c r="B45" s="2"/>
      <c r="C45" s="2" t="s">
        <v>12</v>
      </c>
      <c r="D45" s="2" t="s">
        <v>51</v>
      </c>
      <c r="E45" s="25">
        <v>2287858.7899999996</v>
      </c>
      <c r="F45" s="25">
        <v>1177076</v>
      </c>
      <c r="G45" s="52">
        <v>1900734.0367410113</v>
      </c>
      <c r="H45" s="52">
        <v>608860</v>
      </c>
      <c r="I45" s="53">
        <v>1087856.5452162032</v>
      </c>
      <c r="J45" s="52">
        <v>608860.29769460985</v>
      </c>
      <c r="K45" s="53">
        <v>1096234.9517420512</v>
      </c>
    </row>
    <row r="46" spans="1:18" ht="15" x14ac:dyDescent="0.25">
      <c r="A46" s="6"/>
      <c r="B46" s="2"/>
      <c r="C46" s="2" t="s">
        <v>14</v>
      </c>
      <c r="D46" s="2" t="s">
        <v>52</v>
      </c>
      <c r="E46" s="25">
        <v>848527.4700000002</v>
      </c>
      <c r="F46" s="25">
        <v>716005</v>
      </c>
      <c r="G46" s="52">
        <v>454804.12423180987</v>
      </c>
      <c r="H46" s="52">
        <v>611321</v>
      </c>
      <c r="I46" s="53">
        <v>358508.41894317343</v>
      </c>
      <c r="J46" s="52">
        <v>611321.36853086064</v>
      </c>
      <c r="K46" s="53">
        <v>360361.15476732596</v>
      </c>
    </row>
    <row r="47" spans="1:18" ht="15" x14ac:dyDescent="0.25">
      <c r="A47" s="6"/>
      <c r="B47" s="2"/>
      <c r="C47" s="2" t="s">
        <v>24</v>
      </c>
      <c r="D47" s="2" t="s">
        <v>53</v>
      </c>
      <c r="E47" s="25">
        <v>706526.7200000002</v>
      </c>
      <c r="F47" s="25">
        <v>947036</v>
      </c>
      <c r="G47" s="52">
        <v>1003973.6340592869</v>
      </c>
      <c r="H47" s="52">
        <v>587189</v>
      </c>
      <c r="I47" s="53">
        <v>681843.91044615069</v>
      </c>
      <c r="J47" s="52">
        <v>587188.70673192036</v>
      </c>
      <c r="K47" s="53">
        <v>690175.43286243244</v>
      </c>
    </row>
    <row r="48" spans="1:18" ht="15" x14ac:dyDescent="0.25">
      <c r="A48" s="6"/>
      <c r="B48" s="2"/>
      <c r="C48" s="2" t="s">
        <v>34</v>
      </c>
      <c r="D48" s="2" t="s">
        <v>54</v>
      </c>
      <c r="E48" s="25">
        <v>16309.24</v>
      </c>
      <c r="F48" s="25">
        <v>40000</v>
      </c>
      <c r="G48" s="52">
        <v>40000</v>
      </c>
      <c r="H48" s="52">
        <v>50000</v>
      </c>
      <c r="I48" s="53">
        <v>50000</v>
      </c>
      <c r="J48" s="52">
        <v>50000</v>
      </c>
      <c r="K48" s="53">
        <v>50000</v>
      </c>
    </row>
    <row r="49" spans="1:11" ht="15" x14ac:dyDescent="0.25">
      <c r="A49" s="6"/>
      <c r="B49" s="2"/>
      <c r="C49" s="2"/>
      <c r="D49" s="2"/>
      <c r="E49" s="21"/>
      <c r="G49" s="22"/>
      <c r="H49" s="31"/>
      <c r="I49" s="32"/>
      <c r="J49" s="31"/>
      <c r="K49" s="33"/>
    </row>
    <row r="50" spans="1:11" ht="15" x14ac:dyDescent="0.25">
      <c r="A50" s="6"/>
      <c r="B50" s="10">
        <v>8</v>
      </c>
      <c r="C50" s="2"/>
      <c r="D50" s="10" t="s">
        <v>55</v>
      </c>
      <c r="E50" s="23">
        <v>105548.09</v>
      </c>
      <c r="F50" s="23">
        <v>97600</v>
      </c>
      <c r="G50" s="23">
        <v>97600</v>
      </c>
      <c r="H50" s="23">
        <v>97600</v>
      </c>
      <c r="I50" s="23">
        <v>97600</v>
      </c>
      <c r="J50" s="23">
        <v>97600</v>
      </c>
      <c r="K50" s="23">
        <v>97600</v>
      </c>
    </row>
    <row r="51" spans="1:11" ht="15" x14ac:dyDescent="0.25">
      <c r="A51" s="6"/>
      <c r="B51" s="2"/>
      <c r="C51" s="2"/>
      <c r="D51" s="2"/>
      <c r="E51" s="20"/>
      <c r="F51" s="21"/>
      <c r="G51" s="22"/>
      <c r="H51" s="31"/>
      <c r="I51" s="32"/>
      <c r="J51" s="31"/>
      <c r="K51" s="33"/>
    </row>
    <row r="52" spans="1:11" ht="15" x14ac:dyDescent="0.25">
      <c r="A52" s="6"/>
      <c r="B52" s="10">
        <v>9</v>
      </c>
      <c r="C52" s="2"/>
      <c r="D52" s="10" t="s">
        <v>56</v>
      </c>
      <c r="E52" s="23">
        <v>1424886.3499999999</v>
      </c>
      <c r="F52" s="23">
        <v>1465215</v>
      </c>
      <c r="G52" s="23">
        <v>1465215</v>
      </c>
      <c r="H52" s="23">
        <v>1508921</v>
      </c>
      <c r="I52" s="23">
        <v>1508921</v>
      </c>
      <c r="J52" s="23">
        <v>1510000</v>
      </c>
      <c r="K52" s="23">
        <v>1510000</v>
      </c>
    </row>
    <row r="53" spans="1:11" ht="15" x14ac:dyDescent="0.25">
      <c r="A53" s="6"/>
      <c r="B53" s="2"/>
      <c r="C53" s="2" t="s">
        <v>12</v>
      </c>
      <c r="D53" s="2" t="s">
        <v>57</v>
      </c>
      <c r="E53" s="24">
        <v>953629.43</v>
      </c>
      <c r="F53" s="54">
        <v>1032042</v>
      </c>
      <c r="G53" s="54">
        <v>1032042</v>
      </c>
      <c r="H53" s="24">
        <v>1065155</v>
      </c>
      <c r="I53" s="45">
        <v>1065155</v>
      </c>
      <c r="J53" s="26">
        <v>1065434</v>
      </c>
      <c r="K53" s="27">
        <v>1065434</v>
      </c>
    </row>
    <row r="54" spans="1:11" ht="15" x14ac:dyDescent="0.25">
      <c r="A54" s="6"/>
      <c r="B54" s="2"/>
      <c r="C54" s="2" t="s">
        <v>14</v>
      </c>
      <c r="D54" s="2" t="s">
        <v>58</v>
      </c>
      <c r="E54" s="24">
        <v>273235.82</v>
      </c>
      <c r="F54" s="54">
        <v>286327</v>
      </c>
      <c r="G54" s="54">
        <v>286327</v>
      </c>
      <c r="H54" s="24">
        <v>294536</v>
      </c>
      <c r="I54" s="45">
        <v>294536</v>
      </c>
      <c r="J54" s="26">
        <v>295246</v>
      </c>
      <c r="K54" s="27">
        <v>295246</v>
      </c>
    </row>
    <row r="55" spans="1:11" ht="15" x14ac:dyDescent="0.25">
      <c r="A55" s="6"/>
      <c r="B55" s="2"/>
      <c r="C55" s="2" t="s">
        <v>24</v>
      </c>
      <c r="D55" s="2" t="s">
        <v>59</v>
      </c>
      <c r="E55" s="24">
        <v>91840.930000000008</v>
      </c>
      <c r="F55" s="54">
        <v>85246</v>
      </c>
      <c r="G55" s="54">
        <v>85246</v>
      </c>
      <c r="H55" s="24">
        <v>87630</v>
      </c>
      <c r="I55" s="45">
        <v>87630</v>
      </c>
      <c r="J55" s="26">
        <v>87720</v>
      </c>
      <c r="K55" s="27">
        <v>87720</v>
      </c>
    </row>
    <row r="56" spans="1:11" ht="15" x14ac:dyDescent="0.25">
      <c r="A56" s="6"/>
      <c r="B56" s="2"/>
      <c r="C56" s="2" t="s">
        <v>34</v>
      </c>
      <c r="D56" s="2" t="s">
        <v>60</v>
      </c>
      <c r="E56" s="24"/>
      <c r="F56" s="54"/>
      <c r="G56" s="54"/>
      <c r="H56" s="24"/>
      <c r="I56" s="45"/>
      <c r="J56" s="26"/>
      <c r="K56" s="27"/>
    </row>
    <row r="57" spans="1:11" ht="15" x14ac:dyDescent="0.25">
      <c r="A57" s="6"/>
      <c r="B57" s="2"/>
      <c r="C57" s="2" t="s">
        <v>36</v>
      </c>
      <c r="D57" s="2" t="s">
        <v>61</v>
      </c>
      <c r="E57" s="24">
        <v>106180.17000000001</v>
      </c>
      <c r="F57" s="54">
        <v>61600</v>
      </c>
      <c r="G57" s="54">
        <v>61600</v>
      </c>
      <c r="H57" s="24">
        <v>61600</v>
      </c>
      <c r="I57" s="45">
        <v>61600</v>
      </c>
      <c r="J57" s="26">
        <v>61600</v>
      </c>
      <c r="K57" s="27">
        <v>61600</v>
      </c>
    </row>
    <row r="58" spans="1:11" ht="15" x14ac:dyDescent="0.25">
      <c r="A58" s="6"/>
      <c r="B58" s="2"/>
      <c r="C58" s="2"/>
      <c r="D58" s="2"/>
      <c r="E58" s="2"/>
      <c r="F58" s="55"/>
      <c r="G58" s="2"/>
      <c r="H58" s="31"/>
      <c r="I58" s="32"/>
      <c r="J58" s="31"/>
      <c r="K58" s="33"/>
    </row>
    <row r="59" spans="1:11" ht="15" x14ac:dyDescent="0.25">
      <c r="A59" s="6"/>
      <c r="B59" s="10">
        <v>10</v>
      </c>
      <c r="C59" s="2"/>
      <c r="D59" s="10" t="s">
        <v>62</v>
      </c>
      <c r="E59" s="56">
        <v>14721.66</v>
      </c>
      <c r="F59" s="56">
        <v>15000</v>
      </c>
      <c r="G59" s="56">
        <v>15000</v>
      </c>
      <c r="H59" s="56">
        <v>12000</v>
      </c>
      <c r="I59" s="56">
        <v>12000</v>
      </c>
      <c r="J59" s="56">
        <v>12000</v>
      </c>
      <c r="K59" s="56">
        <v>12000</v>
      </c>
    </row>
    <row r="60" spans="1:11" ht="15" x14ac:dyDescent="0.25">
      <c r="A60" s="6"/>
      <c r="B60" s="2"/>
      <c r="C60" s="2" t="s">
        <v>12</v>
      </c>
      <c r="D60" s="2" t="s">
        <v>63</v>
      </c>
      <c r="E60" s="24">
        <v>747.87</v>
      </c>
      <c r="F60" s="25">
        <v>2000</v>
      </c>
      <c r="G60" s="25">
        <v>2000</v>
      </c>
      <c r="H60" s="24">
        <v>2000</v>
      </c>
      <c r="I60" s="25">
        <v>2000</v>
      </c>
      <c r="J60" s="26">
        <v>2000</v>
      </c>
      <c r="K60" s="28">
        <v>2000</v>
      </c>
    </row>
    <row r="61" spans="1:11" ht="15" x14ac:dyDescent="0.25">
      <c r="A61" s="6"/>
      <c r="B61" s="2"/>
      <c r="C61" s="2" t="s">
        <v>14</v>
      </c>
      <c r="D61" s="2" t="s">
        <v>64</v>
      </c>
      <c r="E61" s="24">
        <v>13973.789999999999</v>
      </c>
      <c r="F61" s="25">
        <v>13000</v>
      </c>
      <c r="G61" s="25">
        <v>13000</v>
      </c>
      <c r="H61" s="24">
        <v>10000</v>
      </c>
      <c r="I61" s="25">
        <v>10000</v>
      </c>
      <c r="J61" s="26">
        <v>10000</v>
      </c>
      <c r="K61" s="28">
        <v>10000</v>
      </c>
    </row>
    <row r="62" spans="1:11" ht="15" x14ac:dyDescent="0.25">
      <c r="A62" s="6"/>
      <c r="B62" s="2"/>
      <c r="C62" s="2" t="s">
        <v>24</v>
      </c>
      <c r="D62" s="2" t="s">
        <v>65</v>
      </c>
      <c r="E62" s="24"/>
      <c r="F62" s="25"/>
      <c r="G62" s="25"/>
      <c r="H62" s="16"/>
      <c r="I62" s="17"/>
      <c r="J62" s="17"/>
      <c r="K62" s="18"/>
    </row>
    <row r="63" spans="1:11" ht="30" x14ac:dyDescent="0.25">
      <c r="A63" s="57"/>
      <c r="B63" s="55"/>
      <c r="C63" s="55" t="s">
        <v>34</v>
      </c>
      <c r="D63" s="58" t="s">
        <v>66</v>
      </c>
      <c r="E63" s="25"/>
      <c r="F63" s="25"/>
      <c r="G63" s="30"/>
      <c r="H63" s="2"/>
      <c r="I63" s="2"/>
      <c r="J63" s="2"/>
      <c r="K63" s="13"/>
    </row>
    <row r="64" spans="1:11" ht="15.75" thickBot="1" x14ac:dyDescent="0.3">
      <c r="A64" s="6"/>
      <c r="B64" s="2"/>
      <c r="C64" s="2"/>
      <c r="D64" s="2"/>
      <c r="E64" s="30"/>
      <c r="F64" s="59"/>
      <c r="G64" s="30"/>
      <c r="H64" s="2"/>
      <c r="I64" s="2"/>
      <c r="J64" s="2"/>
      <c r="K64" s="13"/>
    </row>
    <row r="65" spans="1:11" ht="15.75" thickBot="1" x14ac:dyDescent="0.3">
      <c r="A65" s="6"/>
      <c r="B65" s="2"/>
      <c r="C65" s="2"/>
      <c r="D65" s="2"/>
      <c r="E65" s="3" t="s">
        <v>3</v>
      </c>
      <c r="F65" s="4" t="s">
        <v>3</v>
      </c>
      <c r="G65" s="4" t="s">
        <v>3</v>
      </c>
      <c r="H65" s="4" t="s">
        <v>3</v>
      </c>
      <c r="I65" s="4" t="s">
        <v>3</v>
      </c>
      <c r="J65" s="5" t="s">
        <v>3</v>
      </c>
      <c r="K65" s="3" t="s">
        <v>3</v>
      </c>
    </row>
    <row r="66" spans="1:11" ht="25.5" thickBot="1" x14ac:dyDescent="0.3">
      <c r="A66" s="6"/>
      <c r="B66" s="2"/>
      <c r="C66" s="2"/>
      <c r="D66" s="2"/>
      <c r="E66" s="7" t="s">
        <v>67</v>
      </c>
      <c r="F66" s="8" t="s">
        <v>5</v>
      </c>
      <c r="G66" s="7" t="s">
        <v>6</v>
      </c>
      <c r="H66" s="8" t="s">
        <v>7</v>
      </c>
      <c r="I66" s="7" t="s">
        <v>8</v>
      </c>
      <c r="J66" s="9" t="s">
        <v>9</v>
      </c>
      <c r="K66" s="7" t="s">
        <v>10</v>
      </c>
    </row>
    <row r="67" spans="1:11" ht="18.75" customHeight="1" x14ac:dyDescent="0.25">
      <c r="A67" s="6"/>
      <c r="B67" s="10">
        <v>11</v>
      </c>
      <c r="C67" s="2"/>
      <c r="D67" s="51" t="s">
        <v>68</v>
      </c>
      <c r="E67" s="60"/>
      <c r="F67" s="60"/>
      <c r="G67" s="60"/>
      <c r="H67" s="61"/>
      <c r="I67" s="62"/>
      <c r="J67" s="62"/>
      <c r="K67" s="63"/>
    </row>
    <row r="68" spans="1:11" ht="15" x14ac:dyDescent="0.25">
      <c r="A68" s="6"/>
      <c r="B68" s="2"/>
      <c r="C68" s="2"/>
      <c r="D68" s="2"/>
      <c r="E68" s="30"/>
      <c r="F68" s="59"/>
      <c r="G68" s="30"/>
      <c r="H68" s="2"/>
      <c r="I68" s="2"/>
      <c r="J68" s="2"/>
      <c r="K68" s="13"/>
    </row>
    <row r="69" spans="1:11" ht="15" x14ac:dyDescent="0.25">
      <c r="A69" s="6"/>
      <c r="B69" s="10">
        <v>12</v>
      </c>
      <c r="C69" s="2"/>
      <c r="D69" s="10" t="s">
        <v>69</v>
      </c>
      <c r="E69" s="25"/>
      <c r="F69" s="25"/>
      <c r="G69" s="25"/>
      <c r="H69" s="16"/>
      <c r="I69" s="17"/>
      <c r="J69" s="17"/>
      <c r="K69" s="18"/>
    </row>
    <row r="70" spans="1:11" ht="15" x14ac:dyDescent="0.25">
      <c r="A70" s="6"/>
      <c r="B70" s="2"/>
      <c r="C70" s="2"/>
      <c r="D70" s="2"/>
      <c r="E70" s="30"/>
      <c r="F70" s="59"/>
      <c r="G70" s="30"/>
      <c r="H70" s="2"/>
      <c r="I70" s="2"/>
      <c r="J70" s="2"/>
      <c r="K70" s="13"/>
    </row>
    <row r="71" spans="1:11" ht="15" x14ac:dyDescent="0.25">
      <c r="A71" s="6"/>
      <c r="B71" s="10">
        <v>13</v>
      </c>
      <c r="C71" s="2"/>
      <c r="D71" s="10" t="s">
        <v>70</v>
      </c>
      <c r="E71" s="25"/>
      <c r="F71" s="25"/>
      <c r="G71" s="25"/>
      <c r="H71" s="16"/>
      <c r="I71" s="17"/>
      <c r="J71" s="17"/>
      <c r="K71" s="18"/>
    </row>
    <row r="72" spans="1:11" ht="15" x14ac:dyDescent="0.25">
      <c r="A72" s="6"/>
      <c r="B72" s="2"/>
      <c r="C72" s="2"/>
      <c r="D72" s="2"/>
      <c r="E72" s="30"/>
      <c r="F72" s="59"/>
      <c r="G72" s="30"/>
      <c r="H72" s="2"/>
      <c r="I72" s="2"/>
      <c r="J72" s="2"/>
      <c r="K72" s="13"/>
    </row>
    <row r="73" spans="1:11" ht="15" x14ac:dyDescent="0.25">
      <c r="A73" s="6"/>
      <c r="B73" s="10">
        <v>14</v>
      </c>
      <c r="C73" s="2"/>
      <c r="D73" s="10" t="s">
        <v>71</v>
      </c>
      <c r="E73" s="23">
        <v>171805.44</v>
      </c>
      <c r="F73" s="23">
        <v>353243.1</v>
      </c>
      <c r="G73" s="23">
        <v>211230.11336789205</v>
      </c>
      <c r="H73" s="23">
        <v>344021.1</v>
      </c>
      <c r="I73" s="23">
        <v>202729.12539447265</v>
      </c>
      <c r="J73" s="23">
        <v>344020.73544260912</v>
      </c>
      <c r="K73" s="23">
        <v>202889.56062819055</v>
      </c>
    </row>
    <row r="74" spans="1:11" ht="15" x14ac:dyDescent="0.25">
      <c r="A74" s="6"/>
      <c r="B74" s="2"/>
      <c r="C74" s="2" t="s">
        <v>12</v>
      </c>
      <c r="D74" s="44" t="s">
        <v>72</v>
      </c>
      <c r="E74" s="24">
        <v>46180.25</v>
      </c>
      <c r="F74" s="64">
        <v>50799.1</v>
      </c>
      <c r="G74" s="64">
        <v>50798</v>
      </c>
      <c r="H74" s="24">
        <v>50799.1</v>
      </c>
      <c r="I74" s="27">
        <v>50798</v>
      </c>
      <c r="J74" s="26">
        <v>50799.1</v>
      </c>
      <c r="K74" s="28">
        <v>50799.1</v>
      </c>
    </row>
    <row r="75" spans="1:11" ht="15" x14ac:dyDescent="0.25">
      <c r="A75" s="6"/>
      <c r="B75" s="2"/>
      <c r="C75" s="2" t="s">
        <v>14</v>
      </c>
      <c r="D75" s="2" t="s">
        <v>73</v>
      </c>
      <c r="E75" s="24">
        <v>125625.19</v>
      </c>
      <c r="F75" s="25">
        <v>302444</v>
      </c>
      <c r="G75" s="25">
        <v>160432.11336789205</v>
      </c>
      <c r="H75" s="24">
        <v>293222</v>
      </c>
      <c r="I75" s="27">
        <v>151931.12539447265</v>
      </c>
      <c r="J75" s="26">
        <v>293221.63544260914</v>
      </c>
      <c r="K75" s="28">
        <v>152090.46062819054</v>
      </c>
    </row>
    <row r="76" spans="1:11" ht="15.75" thickBot="1" x14ac:dyDescent="0.3">
      <c r="A76" s="6"/>
      <c r="B76" s="2"/>
      <c r="C76" s="2"/>
      <c r="D76" s="2"/>
      <c r="E76" s="65"/>
      <c r="F76" s="46"/>
      <c r="G76" s="22"/>
      <c r="H76" s="66"/>
      <c r="I76" s="67"/>
      <c r="J76" s="66"/>
      <c r="K76" s="33"/>
    </row>
    <row r="77" spans="1:11" ht="15.75" thickBot="1" x14ac:dyDescent="0.3">
      <c r="A77" s="6"/>
      <c r="B77" s="2"/>
      <c r="C77" s="2"/>
      <c r="D77" s="1" t="s">
        <v>74</v>
      </c>
      <c r="E77" s="68">
        <f>E73+E59+E52+E50+E43</f>
        <v>5576183.7599999998</v>
      </c>
      <c r="F77" s="68">
        <f t="shared" ref="F77:K77" si="0">F73+F59+F52+F50+F43</f>
        <v>4811175.0999999996</v>
      </c>
      <c r="G77" s="68">
        <f t="shared" si="0"/>
        <v>5188556.9084000001</v>
      </c>
      <c r="H77" s="68">
        <f t="shared" si="0"/>
        <v>3819912.1</v>
      </c>
      <c r="I77" s="68">
        <f t="shared" si="0"/>
        <v>3999459</v>
      </c>
      <c r="J77" s="68">
        <f t="shared" si="0"/>
        <v>3820991.1084000003</v>
      </c>
      <c r="K77" s="68">
        <f t="shared" si="0"/>
        <v>4019260.1000000006</v>
      </c>
    </row>
    <row r="78" spans="1:11" ht="15.75" thickBot="1" x14ac:dyDescent="0.3">
      <c r="A78" s="6"/>
      <c r="B78" s="2"/>
      <c r="C78" s="2"/>
      <c r="D78" s="2"/>
      <c r="E78" s="65"/>
      <c r="F78" s="46"/>
      <c r="G78" s="22"/>
      <c r="H78" s="66"/>
      <c r="I78" s="67"/>
      <c r="J78" s="66"/>
      <c r="K78" s="69"/>
    </row>
    <row r="79" spans="1:11" ht="15.75" thickBot="1" x14ac:dyDescent="0.3">
      <c r="A79" s="6"/>
      <c r="B79" s="2"/>
      <c r="C79" s="2"/>
      <c r="D79" s="1" t="s">
        <v>75</v>
      </c>
      <c r="E79" s="70">
        <f>E37-E77</f>
        <v>190019.63000000082</v>
      </c>
      <c r="F79" s="71">
        <f t="shared" ref="F79:K79" si="1">F37-F77</f>
        <v>-34186.243200000376</v>
      </c>
      <c r="G79" s="71">
        <f t="shared" si="1"/>
        <v>-150.05160000082105</v>
      </c>
      <c r="H79" s="71">
        <f t="shared" si="1"/>
        <v>-236318.24319999991</v>
      </c>
      <c r="I79" s="71">
        <f t="shared" si="1"/>
        <v>-162851.58999999985</v>
      </c>
      <c r="J79" s="71">
        <f t="shared" si="1"/>
        <v>-237397.05839999998</v>
      </c>
      <c r="K79" s="71">
        <f t="shared" si="1"/>
        <v>-198517.10000000056</v>
      </c>
    </row>
    <row r="80" spans="1:11" ht="15.75" thickBot="1" x14ac:dyDescent="0.3">
      <c r="A80" s="6"/>
      <c r="B80" s="2"/>
      <c r="C80" s="2"/>
      <c r="D80" s="2"/>
      <c r="E80" s="72"/>
      <c r="F80" s="46"/>
      <c r="G80" s="22"/>
      <c r="K80" s="13"/>
    </row>
    <row r="81" spans="1:11" ht="15.75" thickBot="1" x14ac:dyDescent="0.3">
      <c r="A81" s="1" t="s">
        <v>76</v>
      </c>
      <c r="B81" s="2"/>
      <c r="C81" s="2"/>
      <c r="D81" s="1" t="s">
        <v>77</v>
      </c>
      <c r="E81" s="31"/>
      <c r="F81" s="46"/>
      <c r="G81" s="22"/>
      <c r="H81" s="2"/>
      <c r="I81" s="2"/>
      <c r="J81" s="2"/>
      <c r="K81" s="13"/>
    </row>
    <row r="82" spans="1:11" ht="15" x14ac:dyDescent="0.25">
      <c r="A82" s="6"/>
      <c r="B82" s="2"/>
      <c r="C82" s="2"/>
      <c r="D82" s="2"/>
      <c r="E82" s="31"/>
      <c r="F82" s="46"/>
      <c r="G82" s="22"/>
      <c r="H82" s="2"/>
      <c r="I82" s="2"/>
      <c r="J82" s="2"/>
      <c r="K82" s="13"/>
    </row>
    <row r="83" spans="1:11" ht="24" customHeight="1" x14ac:dyDescent="0.25">
      <c r="A83" s="6"/>
      <c r="B83" s="10">
        <v>15</v>
      </c>
      <c r="C83" s="2"/>
      <c r="D83" s="73" t="s">
        <v>78</v>
      </c>
      <c r="E83" s="24"/>
      <c r="F83" s="15"/>
      <c r="G83" s="15"/>
      <c r="H83" s="16"/>
      <c r="I83" s="17"/>
      <c r="J83" s="17"/>
      <c r="K83" s="18"/>
    </row>
    <row r="84" spans="1:11" ht="15" x14ac:dyDescent="0.25">
      <c r="A84" s="6"/>
      <c r="B84" s="2"/>
      <c r="C84" s="2"/>
      <c r="D84" s="2"/>
      <c r="E84" s="72"/>
      <c r="F84" s="46"/>
      <c r="G84" s="22"/>
      <c r="H84" s="2"/>
      <c r="I84" s="2"/>
      <c r="J84" s="2"/>
      <c r="K84" s="13"/>
    </row>
    <row r="85" spans="1:11" ht="15" x14ac:dyDescent="0.25">
      <c r="A85" s="6"/>
      <c r="B85" s="10">
        <v>16</v>
      </c>
      <c r="C85" s="2"/>
      <c r="D85" s="10" t="s">
        <v>79</v>
      </c>
      <c r="E85" s="23">
        <v>232</v>
      </c>
      <c r="F85" s="23">
        <v>100</v>
      </c>
      <c r="G85" s="23">
        <v>200</v>
      </c>
      <c r="H85" s="23">
        <v>100</v>
      </c>
      <c r="I85" s="23">
        <v>100</v>
      </c>
      <c r="J85" s="23">
        <v>100</v>
      </c>
      <c r="K85" s="23">
        <v>100</v>
      </c>
    </row>
    <row r="86" spans="1:11" ht="31.5" customHeight="1" x14ac:dyDescent="0.25">
      <c r="A86" s="6"/>
      <c r="B86" s="2"/>
      <c r="C86" s="2" t="s">
        <v>12</v>
      </c>
      <c r="D86" s="74" t="s">
        <v>80</v>
      </c>
      <c r="E86" s="24"/>
      <c r="F86" s="15"/>
      <c r="G86" s="15"/>
      <c r="H86" s="16"/>
      <c r="I86" s="17"/>
      <c r="J86" s="17"/>
      <c r="K86" s="17"/>
    </row>
    <row r="87" spans="1:11" ht="15" x14ac:dyDescent="0.25">
      <c r="A87" s="6"/>
      <c r="B87" s="2"/>
      <c r="C87" s="2" t="s">
        <v>14</v>
      </c>
      <c r="D87" s="2" t="s">
        <v>81</v>
      </c>
      <c r="E87" s="75"/>
      <c r="F87" s="76"/>
      <c r="G87" s="22"/>
      <c r="H87" s="2"/>
      <c r="I87" s="2"/>
      <c r="J87" s="2"/>
      <c r="K87" s="2"/>
    </row>
    <row r="88" spans="1:11" ht="15" x14ac:dyDescent="0.25">
      <c r="A88" s="6"/>
      <c r="B88" s="2"/>
      <c r="C88" s="2" t="s">
        <v>24</v>
      </c>
      <c r="D88" s="2" t="s">
        <v>82</v>
      </c>
      <c r="E88" s="24">
        <v>232</v>
      </c>
      <c r="F88" s="15">
        <v>100</v>
      </c>
      <c r="G88" s="15">
        <v>200</v>
      </c>
      <c r="H88" s="15">
        <v>100</v>
      </c>
      <c r="I88" s="77">
        <v>100</v>
      </c>
      <c r="J88" s="77">
        <v>100</v>
      </c>
      <c r="K88" s="77">
        <v>100</v>
      </c>
    </row>
    <row r="89" spans="1:11" ht="45" x14ac:dyDescent="0.25">
      <c r="A89" s="6"/>
      <c r="B89" s="2"/>
      <c r="C89" s="2" t="s">
        <v>34</v>
      </c>
      <c r="D89" s="74" t="s">
        <v>83</v>
      </c>
      <c r="E89" s="24"/>
      <c r="F89" s="15"/>
      <c r="G89" s="15"/>
      <c r="H89" s="16"/>
      <c r="I89" s="17"/>
      <c r="J89" s="17"/>
      <c r="K89" s="17"/>
    </row>
    <row r="90" spans="1:11" ht="15" x14ac:dyDescent="0.25">
      <c r="A90" s="6"/>
      <c r="B90" s="2"/>
      <c r="C90" s="2"/>
      <c r="D90" s="2"/>
      <c r="E90" s="72"/>
      <c r="F90" s="46"/>
      <c r="G90" s="22"/>
      <c r="H90" s="2"/>
      <c r="I90" s="2"/>
      <c r="J90" s="2"/>
      <c r="K90" s="2"/>
    </row>
    <row r="91" spans="1:11" ht="15" x14ac:dyDescent="0.25">
      <c r="A91" s="6"/>
      <c r="B91" s="10">
        <v>17</v>
      </c>
      <c r="C91" s="2"/>
      <c r="D91" s="10" t="s">
        <v>84</v>
      </c>
      <c r="E91" s="35">
        <v>44</v>
      </c>
      <c r="F91" s="35">
        <v>0</v>
      </c>
      <c r="G91" s="35">
        <v>50</v>
      </c>
      <c r="H91" s="35">
        <v>7350</v>
      </c>
      <c r="I91" s="35">
        <v>100</v>
      </c>
      <c r="J91" s="35">
        <v>7350</v>
      </c>
      <c r="K91" s="35">
        <v>100</v>
      </c>
    </row>
    <row r="92" spans="1:11" ht="15" x14ac:dyDescent="0.25">
      <c r="A92" s="6"/>
      <c r="B92" s="2"/>
      <c r="C92" s="2" t="s">
        <v>12</v>
      </c>
      <c r="D92" s="2" t="s">
        <v>85</v>
      </c>
      <c r="E92" s="24">
        <v>44</v>
      </c>
      <c r="F92" s="15">
        <v>0</v>
      </c>
      <c r="G92" s="15">
        <v>50</v>
      </c>
      <c r="H92" s="24">
        <v>7350</v>
      </c>
      <c r="I92" s="26">
        <v>100</v>
      </c>
      <c r="J92" s="26">
        <v>7350</v>
      </c>
      <c r="K92" s="26">
        <v>100</v>
      </c>
    </row>
    <row r="93" spans="1:11" ht="15" x14ac:dyDescent="0.25">
      <c r="A93" s="6"/>
      <c r="B93" s="2"/>
      <c r="C93" s="2" t="s">
        <v>14</v>
      </c>
      <c r="D93" s="2" t="s">
        <v>86</v>
      </c>
      <c r="E93" s="24"/>
      <c r="F93" s="15"/>
      <c r="G93" s="15"/>
      <c r="H93" s="16"/>
      <c r="I93" s="17"/>
      <c r="J93" s="17"/>
      <c r="K93" s="18"/>
    </row>
    <row r="94" spans="1:11" ht="15" x14ac:dyDescent="0.25">
      <c r="A94" s="6"/>
      <c r="B94" s="2"/>
      <c r="C94" s="2" t="s">
        <v>24</v>
      </c>
      <c r="D94" s="2" t="s">
        <v>87</v>
      </c>
      <c r="E94" s="24"/>
      <c r="F94" s="15"/>
      <c r="G94" s="15"/>
      <c r="H94" s="16"/>
      <c r="I94" s="17"/>
      <c r="J94" s="17"/>
      <c r="K94" s="18"/>
    </row>
    <row r="95" spans="1:11" ht="15" x14ac:dyDescent="0.25">
      <c r="A95" s="6"/>
      <c r="B95" s="2"/>
      <c r="C95" s="2"/>
      <c r="D95" s="2"/>
      <c r="E95" s="72"/>
      <c r="F95" s="46"/>
      <c r="G95" s="22"/>
      <c r="H95" s="2"/>
      <c r="I95" s="2"/>
      <c r="J95" s="2"/>
      <c r="K95" s="13"/>
    </row>
    <row r="96" spans="1:11" ht="15" x14ac:dyDescent="0.25">
      <c r="A96" s="6"/>
      <c r="B96" s="10" t="s">
        <v>88</v>
      </c>
      <c r="C96" s="2"/>
      <c r="D96" s="10" t="s">
        <v>89</v>
      </c>
      <c r="E96" s="24"/>
      <c r="F96" s="15"/>
      <c r="G96" s="15"/>
      <c r="H96" s="16"/>
      <c r="I96" s="17"/>
      <c r="J96" s="17"/>
      <c r="K96" s="18"/>
    </row>
    <row r="97" spans="1:11" ht="15.75" thickBot="1" x14ac:dyDescent="0.3">
      <c r="A97" s="6"/>
      <c r="B97" s="2"/>
      <c r="C97" s="2"/>
      <c r="D97" s="2"/>
      <c r="E97" s="72"/>
      <c r="F97" s="46"/>
      <c r="G97" s="22"/>
      <c r="H97" s="2"/>
      <c r="I97" s="2"/>
      <c r="J97" s="2"/>
      <c r="K97" s="13"/>
    </row>
    <row r="98" spans="1:11" ht="15.75" thickBot="1" x14ac:dyDescent="0.3">
      <c r="A98" s="6"/>
      <c r="B98" s="2"/>
      <c r="C98" s="2"/>
      <c r="D98" s="1" t="s">
        <v>90</v>
      </c>
      <c r="E98" s="78">
        <f>E85-E92</f>
        <v>188</v>
      </c>
      <c r="F98" s="78">
        <f t="shared" ref="F98:K98" si="2">F85-F92</f>
        <v>100</v>
      </c>
      <c r="G98" s="78">
        <f t="shared" si="2"/>
        <v>150</v>
      </c>
      <c r="H98" s="78">
        <f t="shared" si="2"/>
        <v>-7250</v>
      </c>
      <c r="I98" s="78">
        <f t="shared" si="2"/>
        <v>0</v>
      </c>
      <c r="J98" s="78">
        <f t="shared" si="2"/>
        <v>-7250</v>
      </c>
      <c r="K98" s="78">
        <f t="shared" si="2"/>
        <v>0</v>
      </c>
    </row>
    <row r="99" spans="1:11" ht="15.75" thickBot="1" x14ac:dyDescent="0.3">
      <c r="A99" s="6"/>
      <c r="B99" s="2"/>
      <c r="C99" s="2"/>
      <c r="D99" s="2"/>
      <c r="E99" s="72"/>
      <c r="F99" s="46"/>
      <c r="G99" s="22"/>
      <c r="K99" s="13"/>
    </row>
    <row r="100" spans="1:11" ht="15.75" thickBot="1" x14ac:dyDescent="0.3">
      <c r="A100" s="1" t="s">
        <v>91</v>
      </c>
      <c r="B100" s="2"/>
      <c r="C100" s="2"/>
      <c r="D100" s="1" t="s">
        <v>92</v>
      </c>
      <c r="E100" s="79"/>
      <c r="F100" s="46"/>
      <c r="G100" s="22"/>
      <c r="H100" s="2"/>
      <c r="I100" s="2"/>
      <c r="J100" s="2"/>
      <c r="K100" s="13"/>
    </row>
    <row r="101" spans="1:11" ht="15" x14ac:dyDescent="0.25">
      <c r="A101" s="6"/>
      <c r="B101" s="2"/>
      <c r="C101" s="2"/>
      <c r="D101" s="2"/>
      <c r="E101" s="72"/>
      <c r="F101" s="46"/>
      <c r="G101" s="22"/>
      <c r="H101" s="2"/>
      <c r="I101" s="2"/>
      <c r="J101" s="2"/>
      <c r="K101" s="13"/>
    </row>
    <row r="102" spans="1:11" ht="15" x14ac:dyDescent="0.25">
      <c r="A102" s="6"/>
      <c r="B102" s="10">
        <v>18</v>
      </c>
      <c r="C102" s="2"/>
      <c r="D102" s="10" t="s">
        <v>93</v>
      </c>
      <c r="E102" s="72"/>
      <c r="F102" s="46"/>
      <c r="G102" s="22"/>
      <c r="H102" s="2"/>
      <c r="I102" s="2"/>
      <c r="J102" s="2"/>
      <c r="K102" s="13"/>
    </row>
    <row r="103" spans="1:11" ht="15" x14ac:dyDescent="0.25">
      <c r="A103" s="6"/>
      <c r="B103" s="2"/>
      <c r="C103" s="2" t="s">
        <v>12</v>
      </c>
      <c r="D103" s="2" t="s">
        <v>94</v>
      </c>
      <c r="E103" s="24"/>
      <c r="F103" s="15"/>
      <c r="G103" s="15"/>
      <c r="H103" s="15"/>
      <c r="I103" s="77"/>
      <c r="J103" s="77"/>
      <c r="K103" s="80"/>
    </row>
    <row r="104" spans="1:11" ht="15" x14ac:dyDescent="0.25">
      <c r="A104" s="6"/>
      <c r="B104" s="2"/>
      <c r="C104" s="2" t="s">
        <v>14</v>
      </c>
      <c r="D104" s="2" t="s">
        <v>95</v>
      </c>
      <c r="E104" s="24"/>
      <c r="F104" s="15"/>
      <c r="G104" s="15"/>
      <c r="H104" s="15"/>
      <c r="I104" s="77"/>
      <c r="J104" s="77"/>
      <c r="K104" s="80"/>
    </row>
    <row r="105" spans="1:11" ht="15" x14ac:dyDescent="0.25">
      <c r="A105" s="6"/>
      <c r="B105" s="2"/>
      <c r="C105" s="2" t="s">
        <v>24</v>
      </c>
      <c r="D105" s="2" t="s">
        <v>96</v>
      </c>
      <c r="E105" s="24"/>
      <c r="F105" s="15"/>
      <c r="G105" s="15"/>
      <c r="H105" s="15"/>
      <c r="I105" s="77"/>
      <c r="J105" s="77"/>
      <c r="K105" s="80"/>
    </row>
    <row r="106" spans="1:11" ht="15" x14ac:dyDescent="0.25">
      <c r="A106" s="6"/>
      <c r="B106" s="2"/>
      <c r="C106" s="2"/>
      <c r="D106" s="2"/>
      <c r="E106" s="72"/>
      <c r="F106" s="46"/>
      <c r="G106" s="46"/>
      <c r="H106" s="46"/>
      <c r="I106" s="22"/>
      <c r="J106" s="22"/>
      <c r="K106" s="65"/>
    </row>
    <row r="107" spans="1:11" ht="15" x14ac:dyDescent="0.25">
      <c r="A107" s="6"/>
      <c r="B107" s="10">
        <v>19</v>
      </c>
      <c r="C107" s="2"/>
      <c r="D107" s="10" t="s">
        <v>97</v>
      </c>
      <c r="E107" s="72"/>
      <c r="F107" s="46"/>
      <c r="G107" s="46"/>
      <c r="H107" s="46"/>
      <c r="I107" s="22"/>
      <c r="J107" s="22"/>
      <c r="K107" s="65"/>
    </row>
    <row r="108" spans="1:11" ht="15" x14ac:dyDescent="0.25">
      <c r="A108" s="6"/>
      <c r="B108" s="2"/>
      <c r="C108" s="2" t="s">
        <v>12</v>
      </c>
      <c r="D108" s="2" t="s">
        <v>98</v>
      </c>
      <c r="E108" s="24"/>
      <c r="F108" s="15"/>
      <c r="G108" s="15"/>
      <c r="H108" s="15"/>
      <c r="I108" s="77"/>
      <c r="J108" s="77"/>
      <c r="K108" s="80"/>
    </row>
    <row r="109" spans="1:11" ht="15" x14ac:dyDescent="0.25">
      <c r="A109" s="6"/>
      <c r="B109" s="2"/>
      <c r="C109" s="2" t="s">
        <v>14</v>
      </c>
      <c r="D109" s="2" t="s">
        <v>99</v>
      </c>
      <c r="E109" s="24"/>
      <c r="F109" s="15"/>
      <c r="G109" s="15"/>
      <c r="H109" s="15"/>
      <c r="I109" s="77"/>
      <c r="J109" s="77"/>
      <c r="K109" s="80"/>
    </row>
    <row r="110" spans="1:11" ht="15" x14ac:dyDescent="0.25">
      <c r="A110" s="6"/>
      <c r="B110" s="2"/>
      <c r="C110" s="2" t="s">
        <v>24</v>
      </c>
      <c r="D110" s="2" t="s">
        <v>100</v>
      </c>
      <c r="E110" s="24"/>
      <c r="F110" s="15"/>
      <c r="G110" s="15"/>
      <c r="H110" s="15"/>
      <c r="I110" s="77"/>
      <c r="J110" s="77"/>
      <c r="K110" s="80"/>
    </row>
    <row r="111" spans="1:11" ht="15.75" thickBot="1" x14ac:dyDescent="0.3">
      <c r="A111" s="6"/>
      <c r="B111" s="2"/>
      <c r="C111" s="2"/>
      <c r="D111" s="2"/>
      <c r="E111" s="72"/>
      <c r="F111" s="46"/>
      <c r="G111" s="46"/>
      <c r="H111" s="46"/>
      <c r="I111" s="22"/>
      <c r="J111" s="22"/>
      <c r="K111" s="65"/>
    </row>
    <row r="112" spans="1:11" ht="15.75" thickBot="1" x14ac:dyDescent="0.3">
      <c r="A112" s="6"/>
      <c r="B112" s="2"/>
      <c r="C112" s="2"/>
      <c r="D112" s="1" t="s">
        <v>101</v>
      </c>
      <c r="E112" s="81"/>
      <c r="F112" s="82"/>
      <c r="G112" s="82"/>
      <c r="H112" s="82"/>
      <c r="I112" s="83"/>
      <c r="J112" s="83"/>
      <c r="K112" s="84"/>
    </row>
    <row r="113" spans="1:11" ht="15.75" thickBot="1" x14ac:dyDescent="0.3">
      <c r="A113" s="6"/>
      <c r="B113" s="2"/>
      <c r="C113" s="2"/>
      <c r="D113" s="2"/>
      <c r="E113" s="72"/>
      <c r="F113" s="46"/>
      <c r="G113" s="22"/>
      <c r="H113" s="2"/>
      <c r="I113" s="2"/>
      <c r="J113" s="2"/>
      <c r="K113" s="13"/>
    </row>
    <row r="114" spans="1:11" ht="15.75" thickBot="1" x14ac:dyDescent="0.3">
      <c r="A114" s="1" t="s">
        <v>102</v>
      </c>
      <c r="B114" s="2"/>
      <c r="C114" s="2"/>
      <c r="D114" s="1" t="s">
        <v>103</v>
      </c>
      <c r="E114" s="79"/>
      <c r="F114" s="46"/>
      <c r="G114" s="22"/>
      <c r="H114" s="2"/>
      <c r="I114" s="2"/>
      <c r="J114" s="2"/>
      <c r="K114" s="13"/>
    </row>
    <row r="115" spans="1:11" ht="15" x14ac:dyDescent="0.25">
      <c r="A115" s="6"/>
      <c r="B115" s="2"/>
      <c r="C115" s="2"/>
      <c r="D115" s="2"/>
      <c r="E115" s="72"/>
      <c r="F115" s="46"/>
      <c r="G115" s="22"/>
      <c r="H115" s="2"/>
      <c r="I115" s="2"/>
      <c r="J115" s="2"/>
      <c r="K115" s="13"/>
    </row>
    <row r="116" spans="1:11" ht="30" x14ac:dyDescent="0.25">
      <c r="A116" s="6"/>
      <c r="B116" s="10">
        <v>20</v>
      </c>
      <c r="C116" s="2"/>
      <c r="D116" s="73" t="s">
        <v>104</v>
      </c>
      <c r="E116" s="24">
        <v>171834</v>
      </c>
      <c r="F116" s="15"/>
      <c r="G116" s="15"/>
      <c r="H116" s="15"/>
      <c r="I116" s="77"/>
      <c r="J116" s="77"/>
      <c r="K116" s="80"/>
    </row>
    <row r="117" spans="1:11" ht="15" x14ac:dyDescent="0.25">
      <c r="A117" s="6"/>
      <c r="B117" s="2"/>
      <c r="C117" s="2"/>
      <c r="D117" s="2"/>
      <c r="E117" s="85"/>
      <c r="F117" s="15"/>
      <c r="G117" s="15"/>
      <c r="H117" s="15"/>
      <c r="I117" s="77"/>
      <c r="J117" s="77"/>
      <c r="K117" s="80"/>
    </row>
    <row r="118" spans="1:11" ht="37.5" customHeight="1" x14ac:dyDescent="0.25">
      <c r="A118" s="6"/>
      <c r="B118" s="10">
        <v>21</v>
      </c>
      <c r="C118" s="2"/>
      <c r="D118" s="73" t="s">
        <v>105</v>
      </c>
      <c r="E118" s="24">
        <v>122278</v>
      </c>
      <c r="F118" s="15"/>
      <c r="G118" s="15"/>
      <c r="H118" s="15"/>
      <c r="I118" s="77"/>
      <c r="J118" s="77"/>
      <c r="K118" s="80"/>
    </row>
    <row r="119" spans="1:11" ht="15.75" thickBot="1" x14ac:dyDescent="0.3">
      <c r="A119" s="6"/>
      <c r="B119" s="2"/>
      <c r="C119" s="2"/>
      <c r="D119" s="2"/>
      <c r="E119" s="72"/>
      <c r="F119" s="46"/>
      <c r="G119" s="46"/>
      <c r="H119" s="46"/>
      <c r="I119" s="22"/>
      <c r="J119" s="22"/>
      <c r="K119" s="65"/>
    </row>
    <row r="120" spans="1:11" ht="15.75" thickBot="1" x14ac:dyDescent="0.3">
      <c r="A120" s="6"/>
      <c r="B120" s="2"/>
      <c r="C120" s="2"/>
      <c r="D120" s="1" t="s">
        <v>106</v>
      </c>
      <c r="E120" s="86">
        <f>E116-E118</f>
        <v>49556</v>
      </c>
      <c r="F120" s="70"/>
      <c r="G120" s="70"/>
      <c r="H120" s="70"/>
      <c r="I120" s="68"/>
      <c r="J120" s="68"/>
      <c r="K120" s="48"/>
    </row>
    <row r="121" spans="1:11" ht="15.75" thickBot="1" x14ac:dyDescent="0.3">
      <c r="A121" s="6"/>
      <c r="B121" s="2"/>
      <c r="C121" s="2"/>
      <c r="D121" s="2"/>
      <c r="E121" s="72"/>
      <c r="F121" s="46"/>
      <c r="G121" s="46"/>
      <c r="H121" s="46"/>
      <c r="I121" s="22"/>
      <c r="J121" s="22"/>
      <c r="K121" s="87"/>
    </row>
    <row r="122" spans="1:11" ht="15.75" thickBot="1" x14ac:dyDescent="0.3">
      <c r="A122" s="6"/>
      <c r="B122" s="2"/>
      <c r="C122" s="2"/>
      <c r="D122" s="1" t="s">
        <v>107</v>
      </c>
      <c r="E122" s="88"/>
      <c r="F122" s="70"/>
      <c r="G122" s="70"/>
      <c r="H122" s="70"/>
      <c r="I122" s="68"/>
      <c r="J122" s="68"/>
      <c r="K122" s="87"/>
    </row>
    <row r="123" spans="1:11" ht="15.75" thickBot="1" x14ac:dyDescent="0.3">
      <c r="A123" s="6"/>
      <c r="B123" s="2"/>
      <c r="C123" s="2"/>
      <c r="D123" s="2"/>
      <c r="E123" s="72"/>
      <c r="F123" s="46"/>
      <c r="G123" s="46"/>
      <c r="H123" s="46"/>
      <c r="I123" s="22"/>
      <c r="J123" s="22"/>
      <c r="K123" s="65"/>
    </row>
    <row r="124" spans="1:11" ht="15.75" thickBot="1" x14ac:dyDescent="0.3">
      <c r="A124" s="6"/>
      <c r="B124" s="2"/>
      <c r="C124" s="2"/>
      <c r="D124" s="1" t="s">
        <v>108</v>
      </c>
      <c r="E124" s="48"/>
      <c r="F124" s="82"/>
      <c r="G124" s="82"/>
      <c r="H124" s="82"/>
      <c r="I124" s="83"/>
      <c r="J124" s="83"/>
      <c r="K124" s="84"/>
    </row>
    <row r="125" spans="1:11" ht="15.75" thickBot="1" x14ac:dyDescent="0.3">
      <c r="A125" s="6"/>
      <c r="B125" s="2"/>
      <c r="C125" s="2"/>
      <c r="D125" s="2"/>
      <c r="E125" s="72"/>
      <c r="F125" s="46"/>
      <c r="G125" s="46"/>
      <c r="H125" s="46"/>
      <c r="I125" s="22"/>
      <c r="J125" s="22"/>
      <c r="K125" s="65"/>
    </row>
    <row r="126" spans="1:11" ht="15.75" thickBot="1" x14ac:dyDescent="0.3">
      <c r="A126" s="89"/>
      <c r="B126" s="90"/>
      <c r="C126" s="90"/>
      <c r="D126" s="1" t="s">
        <v>109</v>
      </c>
      <c r="E126" s="69">
        <f>E79+E98+E120</f>
        <v>239763.63000000082</v>
      </c>
      <c r="F126" s="69">
        <f>F79+F98</f>
        <v>-34086.243200000376</v>
      </c>
      <c r="G126" s="69">
        <v>0</v>
      </c>
      <c r="H126" s="69">
        <f t="shared" ref="H126:K126" si="3">H79+H98</f>
        <v>-243568.24319999991</v>
      </c>
      <c r="I126" s="69">
        <f t="shared" si="3"/>
        <v>-162851.58999999985</v>
      </c>
      <c r="J126" s="69">
        <f t="shared" si="3"/>
        <v>-244647.05839999998</v>
      </c>
      <c r="K126" s="69">
        <f t="shared" si="3"/>
        <v>-198517.10000000056</v>
      </c>
    </row>
    <row r="127" spans="1:11" ht="15" x14ac:dyDescent="0.25">
      <c r="A127" s="2"/>
      <c r="B127" s="2"/>
      <c r="C127" s="2"/>
      <c r="D127" s="2"/>
      <c r="E127" s="72"/>
      <c r="F127" s="12"/>
      <c r="G127" s="12"/>
    </row>
    <row r="128" spans="1:11" ht="15" x14ac:dyDescent="0.25">
      <c r="A128" s="2"/>
      <c r="B128" s="2"/>
      <c r="C128" s="2"/>
      <c r="E128" s="72"/>
      <c r="F128" s="12"/>
      <c r="G128" s="12"/>
      <c r="H128" s="2"/>
      <c r="I128" s="2"/>
      <c r="J128" s="2"/>
    </row>
    <row r="129" spans="1:10" ht="15" x14ac:dyDescent="0.25">
      <c r="A129" s="2"/>
      <c r="B129" s="2"/>
      <c r="C129" s="2"/>
      <c r="D129" s="2"/>
      <c r="E129" s="72"/>
      <c r="F129" s="12"/>
      <c r="G129" s="12"/>
      <c r="H129" s="2"/>
      <c r="I129" s="2"/>
      <c r="J129" s="2"/>
    </row>
    <row r="130" spans="1:10" ht="13.5" customHeight="1" x14ac:dyDescent="0.25">
      <c r="A130" s="2"/>
      <c r="B130" s="2"/>
      <c r="C130" s="2"/>
      <c r="D130" s="2"/>
      <c r="E130" s="72"/>
      <c r="F130" s="12"/>
      <c r="G130" s="12"/>
      <c r="H130" s="2"/>
      <c r="I130" s="2"/>
      <c r="J130" s="2"/>
    </row>
    <row r="131" spans="1:10" ht="15" x14ac:dyDescent="0.25">
      <c r="A131" s="2"/>
      <c r="B131" s="2"/>
      <c r="C131" s="2"/>
      <c r="D131" s="2"/>
      <c r="E131" s="72"/>
      <c r="F131" s="12"/>
      <c r="G131" s="12"/>
      <c r="H131" s="2"/>
      <c r="I131" s="2"/>
      <c r="J131" s="2"/>
    </row>
    <row r="132" spans="1:10" x14ac:dyDescent="0.2">
      <c r="E132"/>
    </row>
    <row r="133" spans="1:10" x14ac:dyDescent="0.2">
      <c r="E133"/>
    </row>
    <row r="134" spans="1:10" x14ac:dyDescent="0.2">
      <c r="E134"/>
    </row>
    <row r="135" spans="1:10" x14ac:dyDescent="0.2">
      <c r="E135"/>
    </row>
    <row r="136" spans="1:10" x14ac:dyDescent="0.2">
      <c r="E136"/>
    </row>
    <row r="137" spans="1:10" x14ac:dyDescent="0.2">
      <c r="E137"/>
    </row>
    <row r="138" spans="1:10" x14ac:dyDescent="0.2">
      <c r="E138"/>
    </row>
    <row r="139" spans="1:10" x14ac:dyDescent="0.2">
      <c r="E139"/>
    </row>
    <row r="140" spans="1:10" x14ac:dyDescent="0.2">
      <c r="E140"/>
    </row>
    <row r="141" spans="1:10" x14ac:dyDescent="0.2">
      <c r="E141"/>
    </row>
    <row r="142" spans="1:10" x14ac:dyDescent="0.2">
      <c r="E142"/>
    </row>
    <row r="143" spans="1:10" x14ac:dyDescent="0.2">
      <c r="E143"/>
    </row>
    <row r="144" spans="1:10" x14ac:dyDescent="0.2">
      <c r="E144"/>
    </row>
    <row r="145" spans="5:5" x14ac:dyDescent="0.2">
      <c r="E145"/>
    </row>
    <row r="146" spans="5:5" x14ac:dyDescent="0.2">
      <c r="E146"/>
    </row>
    <row r="147" spans="5:5" x14ac:dyDescent="0.2">
      <c r="E147"/>
    </row>
    <row r="148" spans="5:5" x14ac:dyDescent="0.2">
      <c r="E148"/>
    </row>
    <row r="149" spans="5:5" x14ac:dyDescent="0.2">
      <c r="E149"/>
    </row>
    <row r="150" spans="5:5" x14ac:dyDescent="0.2">
      <c r="E150"/>
    </row>
    <row r="151" spans="5:5" x14ac:dyDescent="0.2">
      <c r="E151"/>
    </row>
    <row r="152" spans="5:5" x14ac:dyDescent="0.2">
      <c r="E152"/>
    </row>
    <row r="153" spans="5:5" x14ac:dyDescent="0.2">
      <c r="E153"/>
    </row>
    <row r="154" spans="5:5" x14ac:dyDescent="0.2">
      <c r="E154"/>
    </row>
    <row r="155" spans="5:5" x14ac:dyDescent="0.2">
      <c r="E155"/>
    </row>
    <row r="156" spans="5:5" x14ac:dyDescent="0.2">
      <c r="E156"/>
    </row>
    <row r="157" spans="5:5" x14ac:dyDescent="0.2">
      <c r="E157"/>
    </row>
    <row r="158" spans="5:5" x14ac:dyDescent="0.2">
      <c r="E158"/>
    </row>
    <row r="159" spans="5:5" x14ac:dyDescent="0.2">
      <c r="E159"/>
    </row>
    <row r="160" spans="5:5" x14ac:dyDescent="0.2">
      <c r="E160"/>
    </row>
    <row r="161" spans="5:5" x14ac:dyDescent="0.2">
      <c r="E161"/>
    </row>
    <row r="162" spans="5:5" x14ac:dyDescent="0.2">
      <c r="E162"/>
    </row>
    <row r="163" spans="5:5" x14ac:dyDescent="0.2">
      <c r="E163"/>
    </row>
    <row r="164" spans="5:5" x14ac:dyDescent="0.2">
      <c r="E164"/>
    </row>
    <row r="165" spans="5:5" x14ac:dyDescent="0.2">
      <c r="E165"/>
    </row>
    <row r="166" spans="5:5" x14ac:dyDescent="0.2">
      <c r="E166"/>
    </row>
    <row r="167" spans="5:5" x14ac:dyDescent="0.2">
      <c r="E167"/>
    </row>
    <row r="168" spans="5:5" x14ac:dyDescent="0.2">
      <c r="E168"/>
    </row>
    <row r="169" spans="5:5" x14ac:dyDescent="0.2">
      <c r="E169"/>
    </row>
    <row r="170" spans="5:5" x14ac:dyDescent="0.2">
      <c r="E170"/>
    </row>
    <row r="171" spans="5:5" x14ac:dyDescent="0.2">
      <c r="E171"/>
    </row>
    <row r="172" spans="5:5" x14ac:dyDescent="0.2">
      <c r="E172"/>
    </row>
    <row r="173" spans="5:5" x14ac:dyDescent="0.2">
      <c r="E173"/>
    </row>
    <row r="174" spans="5:5" x14ac:dyDescent="0.2">
      <c r="E174"/>
    </row>
    <row r="175" spans="5:5" x14ac:dyDescent="0.2">
      <c r="E175"/>
    </row>
    <row r="176" spans="5:5" x14ac:dyDescent="0.2">
      <c r="E176"/>
    </row>
    <row r="177" spans="5:5" x14ac:dyDescent="0.2">
      <c r="E177"/>
    </row>
    <row r="178" spans="5:5" x14ac:dyDescent="0.2">
      <c r="E178"/>
    </row>
    <row r="179" spans="5:5" x14ac:dyDescent="0.2">
      <c r="E179"/>
    </row>
    <row r="180" spans="5:5" x14ac:dyDescent="0.2">
      <c r="E180"/>
    </row>
    <row r="181" spans="5:5" x14ac:dyDescent="0.2">
      <c r="E181"/>
    </row>
    <row r="182" spans="5:5" x14ac:dyDescent="0.2">
      <c r="E182"/>
    </row>
    <row r="183" spans="5:5" x14ac:dyDescent="0.2">
      <c r="E183"/>
    </row>
    <row r="184" spans="5:5" x14ac:dyDescent="0.2">
      <c r="E184"/>
    </row>
    <row r="185" spans="5:5" x14ac:dyDescent="0.2">
      <c r="E185"/>
    </row>
    <row r="186" spans="5:5" x14ac:dyDescent="0.2">
      <c r="E186"/>
    </row>
    <row r="187" spans="5:5" x14ac:dyDescent="0.2">
      <c r="E187"/>
    </row>
    <row r="188" spans="5:5" x14ac:dyDescent="0.2">
      <c r="E188"/>
    </row>
    <row r="189" spans="5:5" x14ac:dyDescent="0.2">
      <c r="E189"/>
    </row>
    <row r="190" spans="5:5" x14ac:dyDescent="0.2">
      <c r="E190"/>
    </row>
    <row r="191" spans="5:5" x14ac:dyDescent="0.2">
      <c r="E191"/>
    </row>
    <row r="192" spans="5:5" x14ac:dyDescent="0.2">
      <c r="E192"/>
    </row>
    <row r="193" spans="5:5" x14ac:dyDescent="0.2">
      <c r="E193"/>
    </row>
    <row r="194" spans="5:5" x14ac:dyDescent="0.2">
      <c r="E194"/>
    </row>
    <row r="195" spans="5:5" x14ac:dyDescent="0.2">
      <c r="E195"/>
    </row>
    <row r="196" spans="5:5" x14ac:dyDescent="0.2">
      <c r="E196"/>
    </row>
    <row r="197" spans="5:5" x14ac:dyDescent="0.2">
      <c r="E197"/>
    </row>
    <row r="198" spans="5:5" x14ac:dyDescent="0.2">
      <c r="E198"/>
    </row>
    <row r="199" spans="5:5" x14ac:dyDescent="0.2">
      <c r="E199"/>
    </row>
    <row r="200" spans="5:5" x14ac:dyDescent="0.2">
      <c r="E200"/>
    </row>
    <row r="201" spans="5:5" x14ac:dyDescent="0.2">
      <c r="E201"/>
    </row>
    <row r="202" spans="5:5" x14ac:dyDescent="0.2">
      <c r="E202"/>
    </row>
    <row r="203" spans="5:5" x14ac:dyDescent="0.2">
      <c r="E203"/>
    </row>
    <row r="204" spans="5:5" x14ac:dyDescent="0.2">
      <c r="E204"/>
    </row>
    <row r="205" spans="5:5" x14ac:dyDescent="0.2">
      <c r="E205"/>
    </row>
    <row r="206" spans="5:5" x14ac:dyDescent="0.2">
      <c r="E206"/>
    </row>
    <row r="207" spans="5:5" x14ac:dyDescent="0.2">
      <c r="E207"/>
    </row>
    <row r="208" spans="5:5" x14ac:dyDescent="0.2">
      <c r="E208"/>
    </row>
    <row r="209" spans="5:5" x14ac:dyDescent="0.2">
      <c r="E209"/>
    </row>
    <row r="210" spans="5:5" x14ac:dyDescent="0.2">
      <c r="E210"/>
    </row>
    <row r="211" spans="5:5" x14ac:dyDescent="0.2">
      <c r="E211"/>
    </row>
    <row r="212" spans="5:5" x14ac:dyDescent="0.2">
      <c r="E212"/>
    </row>
    <row r="213" spans="5:5" x14ac:dyDescent="0.2">
      <c r="E213"/>
    </row>
    <row r="214" spans="5:5" x14ac:dyDescent="0.2">
      <c r="E214"/>
    </row>
    <row r="215" spans="5:5" x14ac:dyDescent="0.2">
      <c r="E215"/>
    </row>
    <row r="216" spans="5:5" x14ac:dyDescent="0.2">
      <c r="E216"/>
    </row>
    <row r="217" spans="5:5" x14ac:dyDescent="0.2">
      <c r="E217"/>
    </row>
    <row r="218" spans="5:5" x14ac:dyDescent="0.2">
      <c r="E218"/>
    </row>
    <row r="219" spans="5:5" x14ac:dyDescent="0.2">
      <c r="E219"/>
    </row>
    <row r="220" spans="5:5" x14ac:dyDescent="0.2">
      <c r="E220"/>
    </row>
    <row r="221" spans="5:5" x14ac:dyDescent="0.2">
      <c r="E221"/>
    </row>
    <row r="222" spans="5:5" x14ac:dyDescent="0.2">
      <c r="E222"/>
    </row>
    <row r="223" spans="5:5" x14ac:dyDescent="0.2">
      <c r="E223"/>
    </row>
    <row r="224" spans="5:5" x14ac:dyDescent="0.2">
      <c r="E224"/>
    </row>
    <row r="225" spans="5:5" x14ac:dyDescent="0.2">
      <c r="E225"/>
    </row>
    <row r="226" spans="5:5" x14ac:dyDescent="0.2">
      <c r="E226"/>
    </row>
    <row r="227" spans="5:5" x14ac:dyDescent="0.2">
      <c r="E227"/>
    </row>
    <row r="228" spans="5:5" x14ac:dyDescent="0.2">
      <c r="E228"/>
    </row>
    <row r="229" spans="5:5" x14ac:dyDescent="0.2">
      <c r="E229"/>
    </row>
    <row r="230" spans="5:5" x14ac:dyDescent="0.2">
      <c r="E230"/>
    </row>
    <row r="231" spans="5:5" x14ac:dyDescent="0.2">
      <c r="E231"/>
    </row>
    <row r="232" spans="5:5" x14ac:dyDescent="0.2">
      <c r="E232"/>
    </row>
    <row r="233" spans="5:5" x14ac:dyDescent="0.2">
      <c r="E233"/>
    </row>
    <row r="234" spans="5:5" x14ac:dyDescent="0.2">
      <c r="E234"/>
    </row>
    <row r="235" spans="5:5" x14ac:dyDescent="0.2">
      <c r="E235"/>
    </row>
    <row r="236" spans="5:5" x14ac:dyDescent="0.2">
      <c r="E236"/>
    </row>
    <row r="237" spans="5:5" x14ac:dyDescent="0.2">
      <c r="E237"/>
    </row>
    <row r="238" spans="5:5" x14ac:dyDescent="0.2">
      <c r="E238"/>
    </row>
  </sheetData>
  <mergeCells count="2">
    <mergeCell ref="A1:K1"/>
    <mergeCell ref="A2:K2"/>
  </mergeCells>
  <pageMargins left="0.70866141732283472" right="0.70866141732283472" top="1.1417322834645669" bottom="0.74803149606299213" header="0.31496062992125984" footer="0.31496062992125984"/>
  <pageSetup paperSize="9" scale="43" fitToHeight="0" orientation="portrait" r:id="rId1"/>
  <rowBreaks count="2" manualBreakCount="2">
    <brk id="63" max="16383" man="1"/>
    <brk id="12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20-22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Sambo</dc:creator>
  <cp:lastModifiedBy>CUV025</cp:lastModifiedBy>
  <cp:lastPrinted>2020-06-22T11:56:37Z</cp:lastPrinted>
  <dcterms:created xsi:type="dcterms:W3CDTF">2020-06-10T14:27:20Z</dcterms:created>
  <dcterms:modified xsi:type="dcterms:W3CDTF">2021-03-23T13:24:27Z</dcterms:modified>
</cp:coreProperties>
</file>