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uv011\Desktop\"/>
    </mc:Choice>
  </mc:AlternateContent>
  <xr:revisionPtr revIDLastSave="0" documentId="13_ncr:1_{278F9AE5-05BD-4CBF-940D-C5176B011FF6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Foglio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50" i="1" l="1"/>
  <c r="F52" i="1" s="1"/>
  <c r="E16" i="1"/>
  <c r="E15" i="1"/>
  <c r="D15" i="1" s="1"/>
</calcChain>
</file>

<file path=xl/sharedStrings.xml><?xml version="1.0" encoding="utf-8"?>
<sst xmlns="http://schemas.openxmlformats.org/spreadsheetml/2006/main" count="202" uniqueCount="153">
  <si>
    <t>Codice Fiscale</t>
  </si>
  <si>
    <t>Comune impresa</t>
  </si>
  <si>
    <t>LHOMY MARIA LUZ</t>
  </si>
  <si>
    <t>LHMMLZ84T62Z600D</t>
  </si>
  <si>
    <t>BELLUNO</t>
  </si>
  <si>
    <t>DE FAVERI GIULIO</t>
  </si>
  <si>
    <t>DFVGLI85C11D530M</t>
  </si>
  <si>
    <t>ALANO DI PIAVE</t>
  </si>
  <si>
    <t>SOCIETA' SEMPLICE AGRICOLA MALTO</t>
  </si>
  <si>
    <t>01119670253</t>
  </si>
  <si>
    <t>TEVERONE SRL</t>
  </si>
  <si>
    <t>01248300251</t>
  </si>
  <si>
    <t>CHIES D'ALPAGO</t>
  </si>
  <si>
    <t>ACAMPORA ANTONIO</t>
  </si>
  <si>
    <t>CMPNTN98S01A757K</t>
  </si>
  <si>
    <t>DE GUSTO DOLOMITI S.R.L.</t>
  </si>
  <si>
    <t>01019120250</t>
  </si>
  <si>
    <t>PIZZERIA RISTORANTE DA SALVATORE 2 SNC DI DE STEFANO MARIO E DE S TEFANO ALFONSO</t>
  </si>
  <si>
    <t>01038460257</t>
  </si>
  <si>
    <t>LIMANA</t>
  </si>
  <si>
    <t>PASTICCERIA BOTTEGA MALINA DI KAPLUNOVA OLGA</t>
  </si>
  <si>
    <t>KPLLGO74D59Z154Y</t>
  </si>
  <si>
    <t>GI.MA.BO. SRL</t>
  </si>
  <si>
    <t>01128970256</t>
  </si>
  <si>
    <t>VALLE DI CADORE</t>
  </si>
  <si>
    <t>AUTENTICA S.N.C. DI FETTEN SOFIA MARIA VERONIKA &amp; C.</t>
  </si>
  <si>
    <t>01213900259</t>
  </si>
  <si>
    <t>RIFUGIO BRISTOT DI GIOVANNA ARBAN &amp; C. S.A.S.</t>
  </si>
  <si>
    <t>00844000257</t>
  </si>
  <si>
    <t>GELATIAMO DI FILIPPI ROBERTO</t>
  </si>
  <si>
    <t>FLPRRT81T30A757S</t>
  </si>
  <si>
    <t>PONTE NELLE ALPI</t>
  </si>
  <si>
    <t>BAR GELATERIA PERIN S.N.C. DI PERIN GIACOMINA &amp; C.</t>
  </si>
  <si>
    <t>00853650257</t>
  </si>
  <si>
    <t>LONGARONE</t>
  </si>
  <si>
    <t>BAITA DEONA DI DA COL MARIA GIOVANNA</t>
  </si>
  <si>
    <t>DCLMGV51S52G642X</t>
  </si>
  <si>
    <t>CIBIANA DI CADORE</t>
  </si>
  <si>
    <t>ESSENZA DELLE DOLOMITI SNC DI ZANVETTOR B &amp; C.</t>
  </si>
  <si>
    <t>01262840257</t>
  </si>
  <si>
    <t>SELVA DI CADORE</t>
  </si>
  <si>
    <t>RISTORANTE LA CASERA S.A.S. DI BRONZATO PIERGIORGIO &amp; C.</t>
  </si>
  <si>
    <t>00879000255</t>
  </si>
  <si>
    <t>ZANCHETTA ANNA MARIA</t>
  </si>
  <si>
    <t>ZNCNMR65C63M089N</t>
  </si>
  <si>
    <t>ALPAGO</t>
  </si>
  <si>
    <t>OSTERIA DEL TIZIANO DI PRISCO ROBERTO &amp; C. SNC</t>
  </si>
  <si>
    <t>01247750258</t>
  </si>
  <si>
    <t>PIEVE DI CADORE</t>
  </si>
  <si>
    <t>VODO CADORE</t>
  </si>
  <si>
    <t>MASI ALESSANDRO</t>
  </si>
  <si>
    <t>MSALSN73M28A345A</t>
  </si>
  <si>
    <t>LA BOTTEGA DEL GELATO SRL</t>
  </si>
  <si>
    <t>01229280258</t>
  </si>
  <si>
    <t>BUONOCORE RENATO &amp; C. SNC</t>
  </si>
  <si>
    <t>00844880252</t>
  </si>
  <si>
    <t>CHANTILLY S.R.L.</t>
  </si>
  <si>
    <t>01043100252</t>
  </si>
  <si>
    <t>DE BONA ALESSIO</t>
  </si>
  <si>
    <t>DBNLSS91M21A757U</t>
  </si>
  <si>
    <t>BOLOMITI SOCIETA' COOPERATIVA</t>
  </si>
  <si>
    <t>01170650251</t>
  </si>
  <si>
    <t>PER BACCO DI DA RONCH G. &amp; GUALTIERI L. S.N.C.</t>
  </si>
  <si>
    <t>01246210254</t>
  </si>
  <si>
    <t>DE ZORDO LARA</t>
  </si>
  <si>
    <t>DZRLRA78C67G642M</t>
  </si>
  <si>
    <t>RISTORO BELVEDERE DI TORRE MICHELA &amp; C. SAS</t>
  </si>
  <si>
    <t>00949220255</t>
  </si>
  <si>
    <t>AL CAPRIOLO S.A.S. DI GREGORI MASSIMILIANO &amp; C.</t>
  </si>
  <si>
    <t>00682120258</t>
  </si>
  <si>
    <t>FELTRIN BARBARA &amp; C. SAS</t>
  </si>
  <si>
    <t>01036570255</t>
  </si>
  <si>
    <t>TAMBRE</t>
  </si>
  <si>
    <t>DEL FAVERO MICHAELA</t>
  </si>
  <si>
    <t>DLFMHL79M41H786K</t>
  </si>
  <si>
    <t>IBIS RISTORAZIONE SAS DI FERRO ROBERTO &amp; C.</t>
  </si>
  <si>
    <t>01216240257</t>
  </si>
  <si>
    <t>TRATTORIA "L'OASI" DI CAVALET MAURO  &amp;  C. - S.A.S.</t>
  </si>
  <si>
    <t>01076890258</t>
  </si>
  <si>
    <t>PETERLE MASSIMO</t>
  </si>
  <si>
    <t>PTRMSM65T27L040G</t>
  </si>
  <si>
    <t>SIMIONATO GIOVANNI &amp; C. SRL</t>
  </si>
  <si>
    <t>00658330253</t>
  </si>
  <si>
    <t>ALBERGO RISTORANTE DAL COGO DI BOCCANEGRA MARIKA &amp; C. SNC</t>
  </si>
  <si>
    <t>01230990259</t>
  </si>
  <si>
    <t>ORUS S.N.C. DI LUIGI MINACORI &amp; C.</t>
  </si>
  <si>
    <t>01099920256</t>
  </si>
  <si>
    <t>ALBERGO SLALOM S.N.C. DI DE CIA GIUSEPPE &amp; C.</t>
  </si>
  <si>
    <t>00201620259</t>
  </si>
  <si>
    <t>T.A.D. S.N.C. DI TORRE LIO &amp; C.</t>
  </si>
  <si>
    <t>93009690251</t>
  </si>
  <si>
    <t>ACAMPORA MARIA</t>
  </si>
  <si>
    <t>CMPMRA69H51L845D</t>
  </si>
  <si>
    <t>DOLOMITI S.A.S. DI DELTEDESCO PAOLA CRISTINA &amp; C.</t>
  </si>
  <si>
    <t>00636700254</t>
  </si>
  <si>
    <t>RISTORANTE CIANZIA DI MONTESEL BRUNA</t>
  </si>
  <si>
    <t>MNTBRN56P44E940C</t>
  </si>
  <si>
    <t>BORCA DI CADORE</t>
  </si>
  <si>
    <t>D.M.D. S.N.C. DI BELOTTI DENIS LUIGI E ANZOLUT MICHELA.</t>
  </si>
  <si>
    <t>01158910255</t>
  </si>
  <si>
    <t>AURORA SAS DI ZAMMICHIELI LUCIA &amp; C.</t>
  </si>
  <si>
    <t>00704190255</t>
  </si>
  <si>
    <t>LOCANDA CAPRIOLO DI FONTANA LUCA</t>
  </si>
  <si>
    <t>FNTLCU70B25D086F</t>
  </si>
  <si>
    <t>GELATERIA ISMA DI ISMA LAURA</t>
  </si>
  <si>
    <t>SMILRA85A66A757R</t>
  </si>
  <si>
    <t>GUGLIELMO AGNESE &amp; C. S.N.C.</t>
  </si>
  <si>
    <t>01054360258</t>
  </si>
  <si>
    <t>RISTORANTE PIZZERIA PARCO DI LIMANA DI DE MARCH SIMONETTA &amp; C. S. A.S.</t>
  </si>
  <si>
    <t>00699510251</t>
  </si>
  <si>
    <t>LO SFIZIO DI ALESSIO CASILLI</t>
  </si>
  <si>
    <t>CSLLSS88B23H793O</t>
  </si>
  <si>
    <t>ALLE SCOLE DI BIANCHET FABIO E MARILENA S.N.C.</t>
  </si>
  <si>
    <t>01014030256</t>
  </si>
  <si>
    <t>EREDI BARATTIN PIETRO DI BARATTIN NORINA &amp; C. - S.N.C.</t>
  </si>
  <si>
    <t>00616520250</t>
  </si>
  <si>
    <t>BEDUSCHI HANDMADE CHOCOLATE SRL</t>
  </si>
  <si>
    <t>01256780253</t>
  </si>
  <si>
    <t>SOCIETA' AGRICOLA CASERE ALPAGO S.S.</t>
  </si>
  <si>
    <t>01214720250</t>
  </si>
  <si>
    <t>LA MONICA DOMENICO</t>
  </si>
  <si>
    <t>LMNDNC65A13D390G</t>
  </si>
  <si>
    <t>CANDEAGO DINO &amp; C. S.A.S.</t>
  </si>
  <si>
    <t>00902340256</t>
  </si>
  <si>
    <t>IL CRISTALLO DI PINTO SOARES NELIO CANDIDO</t>
  </si>
  <si>
    <t>PNTNCN76B15Z128O</t>
  </si>
  <si>
    <t>PASTICCERIA GAGGION DI GAGGION CRISTIANO LUIGI</t>
  </si>
  <si>
    <t>GGGCST72H02M089W</t>
  </si>
  <si>
    <t>LOVATEL EZIO</t>
  </si>
  <si>
    <t>LVTZEI52A27I866I</t>
  </si>
  <si>
    <t>ROSSETTI TIZIANA</t>
  </si>
  <si>
    <t>RSSTZN60C49F205F</t>
  </si>
  <si>
    <t>LA VALLE AGORDINA</t>
  </si>
  <si>
    <t>STELLA ALPINA RISTORAZIONE SOCIETA' A RESPONSABILITA' LIMITATA SE MPLIFICATA</t>
  </si>
  <si>
    <t>01164010256</t>
  </si>
  <si>
    <t>RISTORANTE PECHINO DI LIN LING &amp; C. S.A.S.</t>
  </si>
  <si>
    <t>01141200939</t>
  </si>
  <si>
    <t>LA GELATERIA DI IGOR DI D'INCA' IGOR</t>
  </si>
  <si>
    <t>DNCGRI67M05A757J</t>
  </si>
  <si>
    <t>CHE PIZZA! DI ACAMPORA DANIELE E PIPPOLO TATIANA S.N.C.</t>
  </si>
  <si>
    <t>01127480257</t>
  </si>
  <si>
    <t>TAVERNA DEL GUFO DI CORONA ENRICO</t>
  </si>
  <si>
    <t>CRNNRC85A07E889D</t>
  </si>
  <si>
    <t>LA CASCINA DI DAZZI NICOLA &amp; C. - S.N.C.</t>
  </si>
  <si>
    <t>00680050259</t>
  </si>
  <si>
    <t>Spesa totale ammessa</t>
  </si>
  <si>
    <t>Spesa con fatture</t>
  </si>
  <si>
    <t>Spesa con preventivi</t>
  </si>
  <si>
    <t>Contributo concesso</t>
  </si>
  <si>
    <t>Ragione sociale</t>
  </si>
  <si>
    <t>Imprese ammesse:</t>
  </si>
  <si>
    <t>Imprese non ammesse per esaurimento dei fondi disponibili:</t>
  </si>
  <si>
    <t>Secondo Bando a sostegno delle attività produttive della Provincia di Belluno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</si>
</sst>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43" fontId="0" fillId="0" borderId="0" xfId="1" applyFont="1" applyFill="1"/>
    <xf numFmtId="0" fontId="0" fillId="0" borderId="0" xfId="0" applyFill="1"/>
    <xf numFmtId="43" fontId="2" fillId="0" borderId="0" xfId="1" applyFont="1" applyFill="1"/>
    <xf numFmtId="0" fontId="0" fillId="0" borderId="0" xfId="0" applyFont="1" applyBorder="1" applyAlignment="1">
      <alignment horizontal="left"/>
    </xf>
    <xf numFmtId="0" fontId="3" fillId="0" borderId="0" xfId="0" applyFont="1"/>
    <xf numFmtId="0" fontId="2" fillId="0" borderId="0" xfId="0" applyFont="1"/>
    <xf numFmtId="0" fontId="0" fillId="0" borderId="1" xfId="0" applyFont="1" applyBorder="1" applyAlignment="1">
      <alignment horizontal="left" textRotation="90"/>
    </xf>
    <xf numFmtId="0" fontId="0" fillId="0" borderId="1" xfId="0" applyFont="1" applyFill="1" applyBorder="1" applyAlignment="1">
      <alignment horizontal="left" textRotation="90"/>
    </xf>
    <xf numFmtId="0" fontId="0" fillId="2" borderId="1" xfId="0" applyFill="1" applyBorder="1"/>
    <xf numFmtId="0" fontId="0" fillId="0" borderId="1" xfId="0" applyBorder="1"/>
    <xf numFmtId="43" fontId="0" fillId="0" borderId="1" xfId="1" applyFont="1" applyFill="1" applyBorder="1"/>
    <xf numFmtId="0" fontId="0" fillId="0" borderId="1" xfId="0" applyFill="1" applyBorder="1"/>
    <xf numFmtId="0" fontId="0" fillId="3" borderId="1" xfId="0" applyFill="1" applyBorder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3"/>
  <sheetViews>
    <sheetView tabSelected="1" workbookViewId="0">
      <selection activeCell="A2" sqref="A2"/>
    </sheetView>
  </sheetViews>
  <sheetFormatPr defaultRowHeight="15" x14ac:dyDescent="0.25"/>
  <cols>
    <col min="1" max="1" width="84" bestFit="1" customWidth="1"/>
    <col min="2" max="2" width="20.42578125" bestFit="1" customWidth="1"/>
    <col min="3" max="3" width="10.7109375" style="2" bestFit="1" customWidth="1"/>
    <col min="4" max="5" width="10.5703125" style="2" bestFit="1" customWidth="1"/>
    <col min="6" max="6" width="13.140625" style="2" bestFit="1" customWidth="1"/>
    <col min="7" max="7" width="19.28515625" bestFit="1" customWidth="1"/>
  </cols>
  <sheetData>
    <row r="1" spans="1:7" ht="18.75" x14ac:dyDescent="0.3">
      <c r="A1" s="5" t="s">
        <v>152</v>
      </c>
    </row>
    <row r="3" spans="1:7" x14ac:dyDescent="0.25">
      <c r="A3" s="6" t="s">
        <v>150</v>
      </c>
    </row>
    <row r="4" spans="1:7" s="4" customFormat="1" ht="108" x14ac:dyDescent="0.25">
      <c r="A4" s="7" t="s">
        <v>149</v>
      </c>
      <c r="B4" s="7" t="s">
        <v>0</v>
      </c>
      <c r="C4" s="8" t="s">
        <v>145</v>
      </c>
      <c r="D4" s="8" t="s">
        <v>146</v>
      </c>
      <c r="E4" s="8" t="s">
        <v>147</v>
      </c>
      <c r="F4" s="8" t="s">
        <v>148</v>
      </c>
      <c r="G4" s="7" t="s">
        <v>1</v>
      </c>
    </row>
    <row r="5" spans="1:7" x14ac:dyDescent="0.25">
      <c r="A5" s="9" t="s">
        <v>35</v>
      </c>
      <c r="B5" s="10" t="s">
        <v>36</v>
      </c>
      <c r="C5" s="11">
        <v>21295.66</v>
      </c>
      <c r="D5" s="11">
        <v>4614.49</v>
      </c>
      <c r="E5" s="11">
        <v>16681.169999999998</v>
      </c>
      <c r="F5" s="11">
        <v>12777.4</v>
      </c>
      <c r="G5" s="10" t="s">
        <v>37</v>
      </c>
    </row>
    <row r="6" spans="1:7" x14ac:dyDescent="0.25">
      <c r="A6" s="9" t="s">
        <v>60</v>
      </c>
      <c r="B6" s="10" t="s">
        <v>61</v>
      </c>
      <c r="C6" s="11">
        <v>24356</v>
      </c>
      <c r="D6" s="11">
        <v>12777.869999999999</v>
      </c>
      <c r="E6" s="11">
        <v>11578.130000000001</v>
      </c>
      <c r="F6" s="11">
        <v>14613.6</v>
      </c>
      <c r="G6" s="10" t="s">
        <v>37</v>
      </c>
    </row>
    <row r="7" spans="1:7" x14ac:dyDescent="0.25">
      <c r="A7" s="9" t="s">
        <v>64</v>
      </c>
      <c r="B7" s="10" t="s">
        <v>65</v>
      </c>
      <c r="C7" s="11">
        <v>17005.580000000002</v>
      </c>
      <c r="D7" s="11">
        <v>16125.580000000002</v>
      </c>
      <c r="E7" s="11">
        <v>880</v>
      </c>
      <c r="F7" s="11">
        <v>10203.35</v>
      </c>
      <c r="G7" s="10" t="s">
        <v>37</v>
      </c>
    </row>
    <row r="8" spans="1:7" x14ac:dyDescent="0.25">
      <c r="A8" s="9" t="s">
        <v>38</v>
      </c>
      <c r="B8" s="10" t="s">
        <v>39</v>
      </c>
      <c r="C8" s="11">
        <v>41830.74</v>
      </c>
      <c r="D8" s="11">
        <v>21726.57</v>
      </c>
      <c r="E8" s="11">
        <v>20104.169999999998</v>
      </c>
      <c r="F8" s="11">
        <v>15000</v>
      </c>
      <c r="G8" s="10" t="s">
        <v>40</v>
      </c>
    </row>
    <row r="9" spans="1:7" x14ac:dyDescent="0.25">
      <c r="A9" s="9" t="s">
        <v>66</v>
      </c>
      <c r="B9" s="10" t="s">
        <v>67</v>
      </c>
      <c r="C9" s="11">
        <v>29407.74</v>
      </c>
      <c r="D9" s="11">
        <v>9507.74</v>
      </c>
      <c r="E9" s="11">
        <v>19900</v>
      </c>
      <c r="F9" s="11">
        <v>15000</v>
      </c>
      <c r="G9" s="10" t="s">
        <v>40</v>
      </c>
    </row>
    <row r="10" spans="1:7" x14ac:dyDescent="0.25">
      <c r="A10" s="9" t="s">
        <v>89</v>
      </c>
      <c r="B10" s="10" t="s">
        <v>90</v>
      </c>
      <c r="C10" s="11">
        <v>6813.66</v>
      </c>
      <c r="D10" s="11">
        <v>6813.66</v>
      </c>
      <c r="E10" s="11"/>
      <c r="F10" s="11">
        <v>4088.2</v>
      </c>
      <c r="G10" s="10" t="s">
        <v>40</v>
      </c>
    </row>
    <row r="11" spans="1:7" x14ac:dyDescent="0.25">
      <c r="A11" s="9" t="s">
        <v>93</v>
      </c>
      <c r="B11" s="10" t="s">
        <v>94</v>
      </c>
      <c r="C11" s="11">
        <v>10493.02</v>
      </c>
      <c r="D11" s="11">
        <v>3093.02</v>
      </c>
      <c r="E11" s="11">
        <v>7400</v>
      </c>
      <c r="F11" s="11">
        <v>6295.81</v>
      </c>
      <c r="G11" s="10" t="s">
        <v>40</v>
      </c>
    </row>
    <row r="12" spans="1:7" x14ac:dyDescent="0.25">
      <c r="A12" s="9" t="s">
        <v>68</v>
      </c>
      <c r="B12" s="10" t="s">
        <v>69</v>
      </c>
      <c r="C12" s="11">
        <v>22504</v>
      </c>
      <c r="D12" s="11">
        <v>22504</v>
      </c>
      <c r="E12" s="11"/>
      <c r="F12" s="11">
        <v>13502.4</v>
      </c>
      <c r="G12" s="10" t="s">
        <v>49</v>
      </c>
    </row>
    <row r="13" spans="1:7" x14ac:dyDescent="0.25">
      <c r="A13" s="9" t="s">
        <v>73</v>
      </c>
      <c r="B13" s="10" t="s">
        <v>74</v>
      </c>
      <c r="C13" s="11">
        <v>16155</v>
      </c>
      <c r="D13" s="11">
        <v>255</v>
      </c>
      <c r="E13" s="11">
        <v>15900</v>
      </c>
      <c r="F13" s="11">
        <v>9693</v>
      </c>
      <c r="G13" s="10" t="s">
        <v>49</v>
      </c>
    </row>
    <row r="14" spans="1:7" x14ac:dyDescent="0.25">
      <c r="A14" s="9" t="s">
        <v>100</v>
      </c>
      <c r="B14" s="10" t="s">
        <v>101</v>
      </c>
      <c r="C14" s="11">
        <v>8259.06</v>
      </c>
      <c r="D14" s="11">
        <v>8259.06</v>
      </c>
      <c r="E14" s="11"/>
      <c r="F14" s="11">
        <v>4955.4399999999996</v>
      </c>
      <c r="G14" s="10" t="s">
        <v>49</v>
      </c>
    </row>
    <row r="15" spans="1:7" x14ac:dyDescent="0.25">
      <c r="A15" s="9" t="s">
        <v>95</v>
      </c>
      <c r="B15" s="10" t="s">
        <v>96</v>
      </c>
      <c r="C15" s="11">
        <v>13171.45</v>
      </c>
      <c r="D15" s="11">
        <f>C15-E15</f>
        <v>4611.4500000000007</v>
      </c>
      <c r="E15" s="11">
        <f>5300+3260</f>
        <v>8560</v>
      </c>
      <c r="F15" s="11">
        <v>7902.87</v>
      </c>
      <c r="G15" s="10" t="s">
        <v>97</v>
      </c>
    </row>
    <row r="16" spans="1:7" x14ac:dyDescent="0.25">
      <c r="A16" s="9" t="s">
        <v>130</v>
      </c>
      <c r="B16" s="10" t="s">
        <v>131</v>
      </c>
      <c r="C16" s="11">
        <v>5000</v>
      </c>
      <c r="D16" s="11">
        <v>670.49</v>
      </c>
      <c r="E16" s="11">
        <f>C16-D16</f>
        <v>4329.51</v>
      </c>
      <c r="F16" s="11">
        <v>3000</v>
      </c>
      <c r="G16" s="10" t="s">
        <v>132</v>
      </c>
    </row>
    <row r="17" spans="1:7" x14ac:dyDescent="0.25">
      <c r="A17" s="9" t="s">
        <v>10</v>
      </c>
      <c r="B17" s="10" t="s">
        <v>11</v>
      </c>
      <c r="C17" s="11">
        <v>25000</v>
      </c>
      <c r="D17" s="11">
        <v>25000</v>
      </c>
      <c r="E17" s="11"/>
      <c r="F17" s="11">
        <v>15000</v>
      </c>
      <c r="G17" s="10" t="s">
        <v>12</v>
      </c>
    </row>
    <row r="18" spans="1:7" x14ac:dyDescent="0.25">
      <c r="A18" s="9" t="s">
        <v>114</v>
      </c>
      <c r="B18" s="10" t="s">
        <v>115</v>
      </c>
      <c r="C18" s="11">
        <v>27311.31</v>
      </c>
      <c r="D18" s="11">
        <v>16521.310000000001</v>
      </c>
      <c r="E18" s="11">
        <v>10790</v>
      </c>
      <c r="F18" s="11">
        <v>15000</v>
      </c>
      <c r="G18" s="10" t="s">
        <v>12</v>
      </c>
    </row>
    <row r="19" spans="1:7" x14ac:dyDescent="0.25">
      <c r="A19" s="9" t="s">
        <v>118</v>
      </c>
      <c r="B19" s="10" t="s">
        <v>119</v>
      </c>
      <c r="C19" s="11">
        <v>26000</v>
      </c>
      <c r="D19" s="11"/>
      <c r="E19" s="11">
        <v>26000</v>
      </c>
      <c r="F19" s="11">
        <v>15000</v>
      </c>
      <c r="G19" s="10" t="s">
        <v>12</v>
      </c>
    </row>
    <row r="20" spans="1:7" x14ac:dyDescent="0.25">
      <c r="A20" s="9" t="s">
        <v>79</v>
      </c>
      <c r="B20" s="10" t="s">
        <v>80</v>
      </c>
      <c r="C20" s="11">
        <v>8548</v>
      </c>
      <c r="D20" s="11"/>
      <c r="E20" s="11">
        <v>8548</v>
      </c>
      <c r="F20" s="11">
        <v>5128.8</v>
      </c>
      <c r="G20" s="10" t="s">
        <v>72</v>
      </c>
    </row>
    <row r="21" spans="1:7" x14ac:dyDescent="0.25">
      <c r="A21" s="9" t="s">
        <v>22</v>
      </c>
      <c r="B21" s="10" t="s">
        <v>23</v>
      </c>
      <c r="C21" s="11">
        <v>34803.379999999997</v>
      </c>
      <c r="D21" s="11">
        <v>34803.379999999997</v>
      </c>
      <c r="E21" s="11"/>
      <c r="F21" s="11">
        <v>15000</v>
      </c>
      <c r="G21" s="10" t="s">
        <v>24</v>
      </c>
    </row>
    <row r="22" spans="1:7" x14ac:dyDescent="0.25">
      <c r="A22" s="9" t="s">
        <v>5</v>
      </c>
      <c r="B22" s="10" t="s">
        <v>6</v>
      </c>
      <c r="C22" s="11">
        <v>26401</v>
      </c>
      <c r="D22" s="11"/>
      <c r="E22" s="11">
        <v>26401</v>
      </c>
      <c r="F22" s="11">
        <v>15000</v>
      </c>
      <c r="G22" s="10" t="s">
        <v>7</v>
      </c>
    </row>
    <row r="23" spans="1:7" x14ac:dyDescent="0.25">
      <c r="A23" s="9" t="s">
        <v>128</v>
      </c>
      <c r="B23" s="10" t="s">
        <v>129</v>
      </c>
      <c r="C23" s="11">
        <v>6665</v>
      </c>
      <c r="D23" s="11"/>
      <c r="E23" s="11">
        <v>6665</v>
      </c>
      <c r="F23" s="11">
        <v>3999</v>
      </c>
      <c r="G23" s="10" t="s">
        <v>7</v>
      </c>
    </row>
    <row r="24" spans="1:7" x14ac:dyDescent="0.25">
      <c r="A24" s="9" t="s">
        <v>46</v>
      </c>
      <c r="B24" s="10" t="s">
        <v>47</v>
      </c>
      <c r="C24" s="11">
        <v>26932.14</v>
      </c>
      <c r="D24" s="11">
        <v>26932.14</v>
      </c>
      <c r="E24" s="11"/>
      <c r="F24" s="11">
        <v>15000</v>
      </c>
      <c r="G24" s="10" t="s">
        <v>48</v>
      </c>
    </row>
    <row r="25" spans="1:7" x14ac:dyDescent="0.25">
      <c r="A25" s="9" t="s">
        <v>110</v>
      </c>
      <c r="B25" s="10" t="s">
        <v>111</v>
      </c>
      <c r="C25" s="11">
        <v>30032</v>
      </c>
      <c r="D25" s="11">
        <v>30032</v>
      </c>
      <c r="E25" s="11"/>
      <c r="F25" s="11">
        <v>15000</v>
      </c>
      <c r="G25" s="10" t="s">
        <v>48</v>
      </c>
    </row>
    <row r="26" spans="1:7" x14ac:dyDescent="0.25">
      <c r="A26" s="9" t="s">
        <v>116</v>
      </c>
      <c r="B26" s="10" t="s">
        <v>117</v>
      </c>
      <c r="C26" s="11">
        <v>10000</v>
      </c>
      <c r="D26" s="11"/>
      <c r="E26" s="11">
        <v>10000</v>
      </c>
      <c r="F26" s="11">
        <v>6000</v>
      </c>
      <c r="G26" s="10" t="s">
        <v>48</v>
      </c>
    </row>
    <row r="27" spans="1:7" x14ac:dyDescent="0.25">
      <c r="A27" s="9" t="s">
        <v>124</v>
      </c>
      <c r="B27" s="10" t="s">
        <v>125</v>
      </c>
      <c r="C27" s="11">
        <v>6345.3</v>
      </c>
      <c r="D27" s="11">
        <v>5345.3</v>
      </c>
      <c r="E27" s="11">
        <v>1000</v>
      </c>
      <c r="F27" s="11">
        <v>3807.18</v>
      </c>
      <c r="G27" s="10" t="s">
        <v>48</v>
      </c>
    </row>
    <row r="28" spans="1:7" x14ac:dyDescent="0.25">
      <c r="A28" s="9" t="s">
        <v>32</v>
      </c>
      <c r="B28" s="10" t="s">
        <v>33</v>
      </c>
      <c r="C28" s="11">
        <v>31000</v>
      </c>
      <c r="D28" s="11"/>
      <c r="E28" s="11">
        <v>31000</v>
      </c>
      <c r="F28" s="11">
        <v>15000</v>
      </c>
      <c r="G28" s="10" t="s">
        <v>34</v>
      </c>
    </row>
    <row r="29" spans="1:7" x14ac:dyDescent="0.25">
      <c r="A29" s="9" t="s">
        <v>139</v>
      </c>
      <c r="B29" s="10" t="s">
        <v>140</v>
      </c>
      <c r="C29" s="11">
        <v>16426</v>
      </c>
      <c r="D29" s="11">
        <v>11757.73</v>
      </c>
      <c r="E29" s="11">
        <v>4668.2700000000004</v>
      </c>
      <c r="F29" s="11">
        <v>9856</v>
      </c>
      <c r="G29" s="10" t="s">
        <v>34</v>
      </c>
    </row>
    <row r="30" spans="1:7" x14ac:dyDescent="0.25">
      <c r="A30" s="9" t="s">
        <v>141</v>
      </c>
      <c r="B30" s="10" t="s">
        <v>142</v>
      </c>
      <c r="C30" s="11">
        <v>21856.19</v>
      </c>
      <c r="D30" s="11">
        <v>21856.19</v>
      </c>
      <c r="E30" s="11"/>
      <c r="F30" s="11">
        <v>13113.71</v>
      </c>
      <c r="G30" s="10" t="s">
        <v>34</v>
      </c>
    </row>
    <row r="31" spans="1:7" x14ac:dyDescent="0.25">
      <c r="A31" s="9" t="s">
        <v>17</v>
      </c>
      <c r="B31" s="10" t="s">
        <v>18</v>
      </c>
      <c r="C31" s="11">
        <v>25000</v>
      </c>
      <c r="D31" s="11">
        <v>25000</v>
      </c>
      <c r="E31" s="11"/>
      <c r="F31" s="11">
        <v>15000</v>
      </c>
      <c r="G31" s="10" t="s">
        <v>19</v>
      </c>
    </row>
    <row r="32" spans="1:7" x14ac:dyDescent="0.25">
      <c r="A32" s="9" t="s">
        <v>56</v>
      </c>
      <c r="B32" s="10" t="s">
        <v>57</v>
      </c>
      <c r="C32" s="11">
        <v>10217.74</v>
      </c>
      <c r="D32" s="11">
        <v>10217.74</v>
      </c>
      <c r="E32" s="11"/>
      <c r="F32" s="11">
        <v>6130.64</v>
      </c>
      <c r="G32" s="10" t="s">
        <v>19</v>
      </c>
    </row>
    <row r="33" spans="1:7" x14ac:dyDescent="0.25">
      <c r="A33" s="9" t="s">
        <v>77</v>
      </c>
      <c r="B33" s="10" t="s">
        <v>78</v>
      </c>
      <c r="C33" s="11">
        <v>27767.59</v>
      </c>
      <c r="D33" s="11">
        <v>1796</v>
      </c>
      <c r="E33" s="11">
        <v>25971.59</v>
      </c>
      <c r="F33" s="11">
        <v>15000</v>
      </c>
      <c r="G33" s="10" t="s">
        <v>19</v>
      </c>
    </row>
    <row r="34" spans="1:7" x14ac:dyDescent="0.25">
      <c r="A34" s="9" t="s">
        <v>104</v>
      </c>
      <c r="B34" s="10" t="s">
        <v>105</v>
      </c>
      <c r="C34" s="11">
        <v>26189.56</v>
      </c>
      <c r="D34" s="11">
        <v>19920</v>
      </c>
      <c r="E34" s="11">
        <v>6269.56</v>
      </c>
      <c r="F34" s="11">
        <v>15000</v>
      </c>
      <c r="G34" s="10" t="s">
        <v>19</v>
      </c>
    </row>
    <row r="35" spans="1:7" x14ac:dyDescent="0.25">
      <c r="A35" s="9" t="s">
        <v>108</v>
      </c>
      <c r="B35" s="10" t="s">
        <v>109</v>
      </c>
      <c r="C35" s="11">
        <v>11068</v>
      </c>
      <c r="D35" s="11">
        <v>3100</v>
      </c>
      <c r="E35" s="11">
        <v>7968</v>
      </c>
      <c r="F35" s="11">
        <v>6640.8</v>
      </c>
      <c r="G35" s="10" t="s">
        <v>19</v>
      </c>
    </row>
    <row r="36" spans="1:7" x14ac:dyDescent="0.25">
      <c r="A36" s="9" t="s">
        <v>112</v>
      </c>
      <c r="B36" s="10" t="s">
        <v>113</v>
      </c>
      <c r="C36" s="11">
        <v>19672.04</v>
      </c>
      <c r="D36" s="11"/>
      <c r="E36" s="11">
        <v>19672.04</v>
      </c>
      <c r="F36" s="11">
        <v>11803.22</v>
      </c>
      <c r="G36" s="10" t="s">
        <v>19</v>
      </c>
    </row>
    <row r="37" spans="1:7" x14ac:dyDescent="0.25">
      <c r="A37" s="9" t="s">
        <v>43</v>
      </c>
      <c r="B37" s="10" t="s">
        <v>44</v>
      </c>
      <c r="C37" s="11">
        <v>15580.7</v>
      </c>
      <c r="D37" s="11">
        <v>15580.7</v>
      </c>
      <c r="E37" s="11"/>
      <c r="F37" s="11">
        <v>9348.42</v>
      </c>
      <c r="G37" s="10" t="s">
        <v>45</v>
      </c>
    </row>
    <row r="38" spans="1:7" x14ac:dyDescent="0.25">
      <c r="A38" s="9" t="s">
        <v>83</v>
      </c>
      <c r="B38" s="10" t="s">
        <v>84</v>
      </c>
      <c r="C38" s="11">
        <v>28764.94</v>
      </c>
      <c r="D38" s="11"/>
      <c r="E38" s="11">
        <v>28764.94</v>
      </c>
      <c r="F38" s="11">
        <v>15000</v>
      </c>
      <c r="G38" s="10" t="s">
        <v>45</v>
      </c>
    </row>
    <row r="39" spans="1:7" x14ac:dyDescent="0.25">
      <c r="A39" s="9" t="s">
        <v>102</v>
      </c>
      <c r="B39" s="10" t="s">
        <v>103</v>
      </c>
      <c r="C39" s="11">
        <v>7614</v>
      </c>
      <c r="D39" s="11"/>
      <c r="E39" s="11">
        <v>7614</v>
      </c>
      <c r="F39" s="11">
        <v>4500</v>
      </c>
      <c r="G39" s="10" t="s">
        <v>45</v>
      </c>
    </row>
    <row r="40" spans="1:7" x14ac:dyDescent="0.25">
      <c r="A40" s="9" t="s">
        <v>126</v>
      </c>
      <c r="B40" s="10" t="s">
        <v>127</v>
      </c>
      <c r="C40" s="11">
        <v>5750</v>
      </c>
      <c r="D40" s="11"/>
      <c r="E40" s="11">
        <v>5750</v>
      </c>
      <c r="F40" s="11">
        <v>3450</v>
      </c>
      <c r="G40" s="10" t="s">
        <v>45</v>
      </c>
    </row>
    <row r="41" spans="1:7" x14ac:dyDescent="0.25">
      <c r="A41" s="9" t="s">
        <v>143</v>
      </c>
      <c r="B41" s="10" t="s">
        <v>144</v>
      </c>
      <c r="C41" s="11">
        <v>24480</v>
      </c>
      <c r="D41" s="11">
        <v>1350</v>
      </c>
      <c r="E41" s="11">
        <v>23130</v>
      </c>
      <c r="F41" s="11">
        <v>14688</v>
      </c>
      <c r="G41" s="10" t="s">
        <v>45</v>
      </c>
    </row>
    <row r="42" spans="1:7" x14ac:dyDescent="0.25">
      <c r="A42" s="9" t="s">
        <v>29</v>
      </c>
      <c r="B42" s="10" t="s">
        <v>30</v>
      </c>
      <c r="C42" s="11">
        <v>31350</v>
      </c>
      <c r="D42" s="11"/>
      <c r="E42" s="11">
        <v>31350</v>
      </c>
      <c r="F42" s="11">
        <v>15000</v>
      </c>
      <c r="G42" s="10" t="s">
        <v>31</v>
      </c>
    </row>
    <row r="43" spans="1:7" x14ac:dyDescent="0.25">
      <c r="A43" s="9" t="s">
        <v>120</v>
      </c>
      <c r="B43" s="10" t="s">
        <v>121</v>
      </c>
      <c r="C43" s="11">
        <v>9263.2000000000007</v>
      </c>
      <c r="D43" s="11">
        <v>3910</v>
      </c>
      <c r="E43" s="11">
        <v>5353.2</v>
      </c>
      <c r="F43" s="11">
        <v>5557.92</v>
      </c>
      <c r="G43" s="10" t="s">
        <v>31</v>
      </c>
    </row>
    <row r="44" spans="1:7" x14ac:dyDescent="0.25">
      <c r="A44" s="9" t="s">
        <v>2</v>
      </c>
      <c r="B44" s="10" t="s">
        <v>3</v>
      </c>
      <c r="C44" s="11">
        <v>38889.75</v>
      </c>
      <c r="D44" s="11"/>
      <c r="E44" s="11">
        <v>38889.75</v>
      </c>
      <c r="F44" s="11">
        <v>15000</v>
      </c>
      <c r="G44" s="10" t="s">
        <v>4</v>
      </c>
    </row>
    <row r="45" spans="1:7" x14ac:dyDescent="0.25">
      <c r="A45" s="9" t="s">
        <v>8</v>
      </c>
      <c r="B45" s="10" t="s">
        <v>9</v>
      </c>
      <c r="C45" s="11">
        <v>39422.32</v>
      </c>
      <c r="D45" s="11">
        <v>39422.32</v>
      </c>
      <c r="E45" s="11"/>
      <c r="F45" s="11">
        <v>15000</v>
      </c>
      <c r="G45" s="10" t="s">
        <v>4</v>
      </c>
    </row>
    <row r="46" spans="1:7" x14ac:dyDescent="0.25">
      <c r="A46" s="9" t="s">
        <v>13</v>
      </c>
      <c r="B46" s="10" t="s">
        <v>14</v>
      </c>
      <c r="C46" s="11">
        <v>24476.959999999999</v>
      </c>
      <c r="D46" s="11">
        <v>1816.9599999999991</v>
      </c>
      <c r="E46" s="11">
        <v>22660</v>
      </c>
      <c r="F46" s="11">
        <v>14686.18</v>
      </c>
      <c r="G46" s="10" t="s">
        <v>4</v>
      </c>
    </row>
    <row r="47" spans="1:7" x14ac:dyDescent="0.25">
      <c r="A47" s="9" t="s">
        <v>15</v>
      </c>
      <c r="B47" s="10" t="s">
        <v>16</v>
      </c>
      <c r="C47" s="11">
        <v>13960.21</v>
      </c>
      <c r="D47" s="11">
        <v>8466.2099999999991</v>
      </c>
      <c r="E47" s="11">
        <v>5494</v>
      </c>
      <c r="F47" s="11">
        <v>8376.1299999999992</v>
      </c>
      <c r="G47" s="10" t="s">
        <v>4</v>
      </c>
    </row>
    <row r="48" spans="1:7" x14ac:dyDescent="0.25">
      <c r="A48" s="9" t="s">
        <v>20</v>
      </c>
      <c r="B48" s="10" t="s">
        <v>21</v>
      </c>
      <c r="C48" s="11">
        <v>23466.84</v>
      </c>
      <c r="D48" s="11">
        <v>8177.84</v>
      </c>
      <c r="E48" s="11">
        <v>15289</v>
      </c>
      <c r="F48" s="11">
        <v>14080.1</v>
      </c>
      <c r="G48" s="10" t="s">
        <v>4</v>
      </c>
    </row>
    <row r="49" spans="1:7" x14ac:dyDescent="0.25">
      <c r="A49" s="9" t="s">
        <v>25</v>
      </c>
      <c r="B49" s="10" t="s">
        <v>26</v>
      </c>
      <c r="C49" s="11">
        <v>6856.3</v>
      </c>
      <c r="D49" s="11">
        <v>1699.9700000000003</v>
      </c>
      <c r="E49" s="11">
        <v>5156.33</v>
      </c>
      <c r="F49" s="11">
        <v>4113.78</v>
      </c>
      <c r="G49" s="10" t="s">
        <v>4</v>
      </c>
    </row>
    <row r="50" spans="1:7" x14ac:dyDescent="0.25">
      <c r="A50" s="9" t="s">
        <v>27</v>
      </c>
      <c r="B50" s="10" t="s">
        <v>28</v>
      </c>
      <c r="C50" s="11">
        <v>26024.89</v>
      </c>
      <c r="D50" s="11">
        <v>26024.89</v>
      </c>
      <c r="E50" s="11"/>
      <c r="F50" s="11">
        <f>15000-2311.95</f>
        <v>12688.05</v>
      </c>
      <c r="G50" s="12" t="s">
        <v>4</v>
      </c>
    </row>
    <row r="51" spans="1:7" x14ac:dyDescent="0.25">
      <c r="A51" s="2"/>
      <c r="C51" s="1"/>
      <c r="D51" s="1"/>
      <c r="E51" s="1"/>
      <c r="F51" s="1"/>
      <c r="G51" s="2"/>
    </row>
    <row r="52" spans="1:7" x14ac:dyDescent="0.25">
      <c r="A52" s="2"/>
      <c r="C52" s="1"/>
      <c r="D52" s="1"/>
      <c r="E52" s="1"/>
      <c r="F52" s="3">
        <f>SUM(F5:F51)</f>
        <v>499999.99999999994</v>
      </c>
      <c r="G52" s="2"/>
    </row>
    <row r="53" spans="1:7" x14ac:dyDescent="0.25">
      <c r="A53" s="2"/>
      <c r="C53" s="1"/>
      <c r="D53" s="1"/>
      <c r="E53" s="1"/>
      <c r="F53" s="3"/>
      <c r="G53" s="2"/>
    </row>
    <row r="54" spans="1:7" x14ac:dyDescent="0.25">
      <c r="A54" s="6" t="s">
        <v>151</v>
      </c>
      <c r="C54" s="1"/>
      <c r="D54" s="1"/>
      <c r="E54" s="1"/>
      <c r="F54" s="1"/>
      <c r="G54" s="2"/>
    </row>
    <row r="55" spans="1:7" x14ac:dyDescent="0.25">
      <c r="A55" s="2"/>
      <c r="C55" s="1"/>
      <c r="D55" s="1"/>
      <c r="E55" s="1"/>
      <c r="F55" s="1"/>
      <c r="G55" s="2"/>
    </row>
    <row r="56" spans="1:7" x14ac:dyDescent="0.25">
      <c r="A56" s="13" t="s">
        <v>41</v>
      </c>
      <c r="B56" s="10" t="s">
        <v>42</v>
      </c>
      <c r="C56" s="11">
        <v>35545</v>
      </c>
      <c r="D56" s="11"/>
      <c r="E56" s="11">
        <v>35545</v>
      </c>
      <c r="F56" s="11">
        <v>15000</v>
      </c>
      <c r="G56" s="10" t="s">
        <v>4</v>
      </c>
    </row>
    <row r="57" spans="1:7" x14ac:dyDescent="0.25">
      <c r="A57" s="13" t="s">
        <v>50</v>
      </c>
      <c r="B57" s="10" t="s">
        <v>51</v>
      </c>
      <c r="C57" s="11">
        <v>14100</v>
      </c>
      <c r="D57" s="11"/>
      <c r="E57" s="11">
        <v>14100</v>
      </c>
      <c r="F57" s="11">
        <v>8460</v>
      </c>
      <c r="G57" s="10" t="s">
        <v>4</v>
      </c>
    </row>
    <row r="58" spans="1:7" x14ac:dyDescent="0.25">
      <c r="A58" s="13" t="s">
        <v>52</v>
      </c>
      <c r="B58" s="10" t="s">
        <v>53</v>
      </c>
      <c r="C58" s="11">
        <v>10000</v>
      </c>
      <c r="D58" s="11"/>
      <c r="E58" s="11">
        <v>10000</v>
      </c>
      <c r="F58" s="11">
        <v>6000</v>
      </c>
      <c r="G58" s="10" t="s">
        <v>4</v>
      </c>
    </row>
    <row r="59" spans="1:7" x14ac:dyDescent="0.25">
      <c r="A59" s="13" t="s">
        <v>54</v>
      </c>
      <c r="B59" s="10" t="s">
        <v>55</v>
      </c>
      <c r="C59" s="11">
        <v>26944.53</v>
      </c>
      <c r="D59" s="11">
        <v>26944.53</v>
      </c>
      <c r="E59" s="11"/>
      <c r="F59" s="11">
        <v>15000</v>
      </c>
      <c r="G59" s="10" t="s">
        <v>4</v>
      </c>
    </row>
    <row r="60" spans="1:7" x14ac:dyDescent="0.25">
      <c r="A60" s="13" t="s">
        <v>58</v>
      </c>
      <c r="B60" s="10" t="s">
        <v>59</v>
      </c>
      <c r="C60" s="11">
        <v>19567.669999999998</v>
      </c>
      <c r="D60" s="11">
        <v>2464.91</v>
      </c>
      <c r="E60" s="11">
        <v>17102.759999999998</v>
      </c>
      <c r="F60" s="11">
        <v>11758.6</v>
      </c>
      <c r="G60" s="10" t="s">
        <v>4</v>
      </c>
    </row>
    <row r="61" spans="1:7" x14ac:dyDescent="0.25">
      <c r="A61" s="13" t="s">
        <v>62</v>
      </c>
      <c r="B61" s="10" t="s">
        <v>63</v>
      </c>
      <c r="C61" s="11">
        <v>17860</v>
      </c>
      <c r="D61" s="11">
        <v>10474</v>
      </c>
      <c r="E61" s="11">
        <v>7386</v>
      </c>
      <c r="F61" s="11">
        <v>10716</v>
      </c>
      <c r="G61" s="10" t="s">
        <v>4</v>
      </c>
    </row>
    <row r="62" spans="1:7" x14ac:dyDescent="0.25">
      <c r="A62" s="13" t="s">
        <v>70</v>
      </c>
      <c r="B62" s="10" t="s">
        <v>71</v>
      </c>
      <c r="C62" s="11">
        <v>14245</v>
      </c>
      <c r="D62" s="11">
        <v>14245</v>
      </c>
      <c r="E62" s="11"/>
      <c r="F62" s="11">
        <v>8547</v>
      </c>
      <c r="G62" s="10" t="s">
        <v>4</v>
      </c>
    </row>
    <row r="63" spans="1:7" x14ac:dyDescent="0.25">
      <c r="A63" s="13" t="s">
        <v>75</v>
      </c>
      <c r="B63" s="10" t="s">
        <v>76</v>
      </c>
      <c r="C63" s="11">
        <v>34550</v>
      </c>
      <c r="D63" s="11"/>
      <c r="E63" s="11">
        <v>34550</v>
      </c>
      <c r="F63" s="11">
        <v>15000</v>
      </c>
      <c r="G63" s="10" t="s">
        <v>4</v>
      </c>
    </row>
    <row r="64" spans="1:7" x14ac:dyDescent="0.25">
      <c r="A64" s="13" t="s">
        <v>81</v>
      </c>
      <c r="B64" s="10" t="s">
        <v>82</v>
      </c>
      <c r="C64" s="11">
        <v>8356.15</v>
      </c>
      <c r="D64" s="11">
        <v>8356.15</v>
      </c>
      <c r="E64" s="11"/>
      <c r="F64" s="11">
        <v>5013.6899999999996</v>
      </c>
      <c r="G64" s="10" t="s">
        <v>4</v>
      </c>
    </row>
    <row r="65" spans="1:7" x14ac:dyDescent="0.25">
      <c r="A65" s="13" t="s">
        <v>85</v>
      </c>
      <c r="B65" s="10" t="s">
        <v>86</v>
      </c>
      <c r="C65" s="11">
        <v>11886.04</v>
      </c>
      <c r="D65" s="11">
        <v>6086.0400000000009</v>
      </c>
      <c r="E65" s="11">
        <v>5800</v>
      </c>
      <c r="F65" s="11">
        <v>7131.62</v>
      </c>
      <c r="G65" s="10" t="s">
        <v>4</v>
      </c>
    </row>
    <row r="66" spans="1:7" x14ac:dyDescent="0.25">
      <c r="A66" s="13" t="s">
        <v>87</v>
      </c>
      <c r="B66" s="10" t="s">
        <v>88</v>
      </c>
      <c r="C66" s="11">
        <v>24610</v>
      </c>
      <c r="D66" s="11"/>
      <c r="E66" s="11">
        <v>24610</v>
      </c>
      <c r="F66" s="11">
        <v>14766</v>
      </c>
      <c r="G66" s="10" t="s">
        <v>4</v>
      </c>
    </row>
    <row r="67" spans="1:7" x14ac:dyDescent="0.25">
      <c r="A67" s="13" t="s">
        <v>91</v>
      </c>
      <c r="B67" s="10" t="s">
        <v>92</v>
      </c>
      <c r="C67" s="11">
        <v>24820.400000000001</v>
      </c>
      <c r="D67" s="11">
        <v>1180.4000000000015</v>
      </c>
      <c r="E67" s="11">
        <v>23640</v>
      </c>
      <c r="F67" s="11">
        <v>14892.24</v>
      </c>
      <c r="G67" s="10" t="s">
        <v>4</v>
      </c>
    </row>
    <row r="68" spans="1:7" x14ac:dyDescent="0.25">
      <c r="A68" s="13" t="s">
        <v>98</v>
      </c>
      <c r="B68" s="10" t="s">
        <v>99</v>
      </c>
      <c r="C68" s="11">
        <v>24688</v>
      </c>
      <c r="D68" s="11"/>
      <c r="E68" s="11">
        <v>24688</v>
      </c>
      <c r="F68" s="11">
        <v>14688</v>
      </c>
      <c r="G68" s="10" t="s">
        <v>4</v>
      </c>
    </row>
    <row r="69" spans="1:7" x14ac:dyDescent="0.25">
      <c r="A69" s="13" t="s">
        <v>106</v>
      </c>
      <c r="B69" s="10" t="s">
        <v>107</v>
      </c>
      <c r="C69" s="11">
        <v>9250</v>
      </c>
      <c r="D69" s="11">
        <v>3300</v>
      </c>
      <c r="E69" s="11">
        <v>5950</v>
      </c>
      <c r="F69" s="11">
        <v>5550</v>
      </c>
      <c r="G69" s="10" t="s">
        <v>4</v>
      </c>
    </row>
    <row r="70" spans="1:7" x14ac:dyDescent="0.25">
      <c r="A70" s="13" t="s">
        <v>122</v>
      </c>
      <c r="B70" s="10" t="s">
        <v>123</v>
      </c>
      <c r="C70" s="11">
        <v>27886.989999999998</v>
      </c>
      <c r="D70" s="11">
        <v>4209.99</v>
      </c>
      <c r="E70" s="11">
        <v>23677</v>
      </c>
      <c r="F70" s="11">
        <v>15000</v>
      </c>
      <c r="G70" s="10" t="s">
        <v>4</v>
      </c>
    </row>
    <row r="71" spans="1:7" x14ac:dyDescent="0.25">
      <c r="A71" s="13" t="s">
        <v>133</v>
      </c>
      <c r="B71" s="10" t="s">
        <v>134</v>
      </c>
      <c r="C71" s="11">
        <v>26100</v>
      </c>
      <c r="D71" s="11">
        <v>2700</v>
      </c>
      <c r="E71" s="11">
        <v>23400</v>
      </c>
      <c r="F71" s="11">
        <v>15000</v>
      </c>
      <c r="G71" s="10" t="s">
        <v>4</v>
      </c>
    </row>
    <row r="72" spans="1:7" x14ac:dyDescent="0.25">
      <c r="A72" s="13" t="s">
        <v>135</v>
      </c>
      <c r="B72" s="10" t="s">
        <v>136</v>
      </c>
      <c r="C72" s="11">
        <v>9910</v>
      </c>
      <c r="D72" s="11">
        <v>1200</v>
      </c>
      <c r="E72" s="11">
        <v>8710</v>
      </c>
      <c r="F72" s="11">
        <v>5946</v>
      </c>
      <c r="G72" s="10" t="s">
        <v>4</v>
      </c>
    </row>
    <row r="73" spans="1:7" x14ac:dyDescent="0.25">
      <c r="A73" s="13" t="s">
        <v>137</v>
      </c>
      <c r="B73" s="10" t="s">
        <v>138</v>
      </c>
      <c r="C73" s="11">
        <v>36390</v>
      </c>
      <c r="D73" s="11">
        <v>36390</v>
      </c>
      <c r="E73" s="11"/>
      <c r="F73" s="11">
        <v>15000</v>
      </c>
      <c r="G73" s="10" t="s">
        <v>4</v>
      </c>
    </row>
  </sheetData>
  <pageMargins left="0.7" right="0.7" top="0.75" bottom="0.75" header="0.3" footer="0.3"/>
  <pageSetup paperSize="9" orientation="portrait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cuv011</cp:lastModifiedBy>
  <cp:lastPrinted>2022-07-06T10:21:28Z</cp:lastPrinted>
  <dcterms:created xsi:type="dcterms:W3CDTF">2022-06-01T14:22:09Z</dcterms:created>
  <dcterms:modified xsi:type="dcterms:W3CDTF">2022-07-12T08:48:33Z</dcterms:modified>
</cp:coreProperties>
</file>